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enovo\Desktop\2026-27\planer 26-27\SUBCOUNTY 26-27\"/>
    </mc:Choice>
  </mc:AlternateContent>
  <xr:revisionPtr revIDLastSave="0" documentId="13_ncr:1_{3A90F1EC-53A6-4E73-A315-992D8C3438ED}" xr6:coauthVersionLast="47" xr6:coauthVersionMax="47" xr10:uidLastSave="{00000000-0000-0000-0000-000000000000}"/>
  <bookViews>
    <workbookView xWindow="-110" yWindow="-110" windowWidth="19420" windowHeight="10300" activeTab="1" xr2:uid="{4D36586B-52C8-4881-A997-1F69ED50FAE9}"/>
  </bookViews>
  <sheets>
    <sheet name="preamble" sheetId="2" r:id="rId1"/>
    <sheet name="preliminary" sheetId="3" r:id="rId2"/>
    <sheet name="Sheet2" sheetId="5" r:id="rId3"/>
  </sheets>
  <definedNames>
    <definedName name="_xlnm.Print_Area" localSheetId="1">preliminary!$A$1:$F$27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9" i="3" l="1"/>
  <c r="F188" i="5"/>
  <c r="F198" i="5"/>
  <c r="F199" i="5"/>
  <c r="F200" i="5"/>
  <c r="F201" i="5"/>
  <c r="F202" i="5"/>
  <c r="F203" i="5"/>
  <c r="F236" i="5"/>
  <c r="F235" i="5"/>
  <c r="F234" i="5"/>
  <c r="F233" i="5"/>
  <c r="F232" i="5"/>
  <c r="F231" i="5"/>
  <c r="F230" i="5"/>
  <c r="F229" i="5"/>
  <c r="F228" i="5"/>
  <c r="F227" i="5"/>
  <c r="F226" i="5"/>
  <c r="F225" i="5"/>
  <c r="F220" i="5"/>
  <c r="F218" i="5"/>
  <c r="F217" i="5"/>
  <c r="F216" i="5"/>
  <c r="F215" i="5"/>
  <c r="F214" i="5"/>
  <c r="F213" i="5"/>
  <c r="F187" i="5"/>
  <c r="F186" i="5"/>
  <c r="F185" i="5"/>
  <c r="F184" i="5"/>
  <c r="F183" i="5"/>
  <c r="F182" i="5"/>
  <c r="F181" i="5"/>
  <c r="F180" i="5"/>
  <c r="F179" i="5"/>
  <c r="F168" i="5"/>
  <c r="F167" i="5"/>
  <c r="F166" i="5"/>
  <c r="F165" i="5"/>
  <c r="F158" i="5"/>
  <c r="F157" i="5"/>
  <c r="F156" i="5"/>
  <c r="F155" i="5"/>
  <c r="F154" i="5"/>
  <c r="F153" i="5"/>
  <c r="F152" i="5"/>
  <c r="F151" i="5"/>
  <c r="F150" i="5"/>
  <c r="F149" i="5"/>
  <c r="F148" i="5"/>
  <c r="F147" i="5"/>
  <c r="F146" i="5"/>
  <c r="F145" i="5"/>
  <c r="F144" i="5"/>
  <c r="F143" i="5"/>
  <c r="F142" i="5"/>
  <c r="F141" i="5"/>
  <c r="F139" i="5"/>
  <c r="F140" i="5"/>
  <c r="F127" i="5"/>
  <c r="F126" i="5"/>
  <c r="F125" i="5"/>
  <c r="F124" i="5"/>
  <c r="F123" i="5"/>
  <c r="F122" i="5"/>
  <c r="D121" i="5"/>
  <c r="F121" i="5" s="1"/>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206" i="5" l="1"/>
  <c r="F16" i="5" s="1"/>
  <c r="F219" i="5"/>
  <c r="F18" i="5" s="1"/>
  <c r="F190" i="5"/>
  <c r="F14" i="5" s="1"/>
  <c r="F239" i="5"/>
  <c r="F20" i="5" s="1"/>
  <c r="F138" i="5"/>
  <c r="F159" i="5" s="1"/>
  <c r="F10" i="5" s="1"/>
  <c r="F170" i="5"/>
  <c r="F12" i="5" s="1"/>
  <c r="F130" i="5"/>
  <c r="F8" i="5" s="1"/>
  <c r="F6" i="5" l="1"/>
  <c r="F22" i="5" s="1"/>
  <c r="F24" i="5" s="1"/>
  <c r="F27" i="5" s="1"/>
</calcChain>
</file>

<file path=xl/sharedStrings.xml><?xml version="1.0" encoding="utf-8"?>
<sst xmlns="http://schemas.openxmlformats.org/spreadsheetml/2006/main" count="293" uniqueCount="209">
  <si>
    <t xml:space="preserve">Item </t>
  </si>
  <si>
    <t xml:space="preserve">Description </t>
  </si>
  <si>
    <t>GENERAL SUMMARY</t>
  </si>
  <si>
    <t>A</t>
  </si>
  <si>
    <t>B</t>
  </si>
  <si>
    <t>C</t>
  </si>
  <si>
    <t>Page</t>
  </si>
  <si>
    <t xml:space="preserve">Amount </t>
  </si>
  <si>
    <t>SUMMARY OF BILL</t>
  </si>
  <si>
    <t xml:space="preserve">ELEMENT NO. 1 :   SUBSTRUCTURE </t>
  </si>
  <si>
    <t>ELEMENT NO. 2 :   BUILDING FRAME</t>
  </si>
  <si>
    <t>ELEMENT NO. 3 :   WALLS</t>
  </si>
  <si>
    <t>ELEMENT NO. 4 :   ROOF STRUCTURE</t>
  </si>
  <si>
    <t>ELEMENT NO. 5 :   WINDOWS</t>
  </si>
  <si>
    <t>ELEMENT NO. 6 :   DOORS</t>
  </si>
  <si>
    <t>DESCRIPTION</t>
  </si>
  <si>
    <t>UNITS</t>
  </si>
  <si>
    <t>QTY</t>
  </si>
  <si>
    <t>RATE</t>
  </si>
  <si>
    <t>AMOUNT</t>
  </si>
  <si>
    <t>ELEMENT NO 1: SUBSTRUCTURE</t>
  </si>
  <si>
    <t>1.1 Site Preparation</t>
  </si>
  <si>
    <t>Excavate top vegetable soil average 150mm deep and cart to spoil</t>
  </si>
  <si>
    <t>Anti-termite treatment to : sides and bottom of foundations</t>
  </si>
  <si>
    <t>1.2 Excavations and Earthworks</t>
  </si>
  <si>
    <t>Excavate foundation trenches : not exceeding 1.5m deep : commencing from stripped level</t>
  </si>
  <si>
    <t>Extra over excavations : breaking up rock met with in excavations</t>
  </si>
  <si>
    <t>1.3 Disposal of excavated materials</t>
  </si>
  <si>
    <t>Return, fill and ram: selected excacated materials aroundfoundations : in 200mm layers compacted to 95% MDD.</t>
  </si>
  <si>
    <t>Supply excavated material: load up, cart, deposit, spread and level on site where directed.</t>
  </si>
  <si>
    <t xml:space="preserve">1.4 Fillings </t>
  </si>
  <si>
    <t>125mm Murram filling : well watered and compacted to MDD 95% : to make up levels under floor bed</t>
  </si>
  <si>
    <t>150mm Hardcore bed: in broken stone blinded with and including 20mm layer of approved blinding; under floor bed</t>
  </si>
  <si>
    <t>[mix 1:3:6]: in</t>
  </si>
  <si>
    <t>Foundation in trenches</t>
  </si>
  <si>
    <t>100mm Floor bed</t>
  </si>
  <si>
    <t>m</t>
  </si>
  <si>
    <t>Plain in-situ concrete class 10/38mm aggregate[mix 1:4:8] : in</t>
  </si>
  <si>
    <t>50mm Blinding : to bottom of column bases</t>
  </si>
  <si>
    <t xml:space="preserve">Reinforced in-situ concrete class 25/(20mm aggregate): </t>
  </si>
  <si>
    <t>[mix 1:2:4]: in</t>
  </si>
  <si>
    <t>Column bases</t>
  </si>
  <si>
    <t>Stud Columns</t>
  </si>
  <si>
    <t>High yield tensile steel bar reinforcement to BS 4461 as</t>
  </si>
  <si>
    <t>described including cutting and 16mm SWG (1.6mm), bending</t>
  </si>
  <si>
    <t>and fixing including, tying wire and spacing blocks</t>
  </si>
  <si>
    <t>12mm Diameter bars</t>
  </si>
  <si>
    <t>kg</t>
  </si>
  <si>
    <t>Mild steel bar reinforcement to BS 4461</t>
  </si>
  <si>
    <t>8mm Diameter bars</t>
  </si>
  <si>
    <t>Sawn formwork: to</t>
  </si>
  <si>
    <t>Edge of bed : 75 - 150mm width</t>
  </si>
  <si>
    <t>Vertical sides of ramp : average 250mm wide cut to profile of ramp</t>
  </si>
  <si>
    <t>D</t>
  </si>
  <si>
    <t>sum</t>
  </si>
  <si>
    <t>Foundation Walls</t>
  </si>
  <si>
    <t xml:space="preserve">strength) bedded and jointed in cement and sand (1:3) </t>
  </si>
  <si>
    <t>mortar.</t>
  </si>
  <si>
    <t>E</t>
  </si>
  <si>
    <t>230mm Wall</t>
  </si>
  <si>
    <t>Damp proof membrane</t>
  </si>
  <si>
    <t>F</t>
  </si>
  <si>
    <t>1000 Gauge polythene sheet damp proof membrane: in one layerwith 300mm end laps: laid on blinded hardcore (m/s)</t>
  </si>
  <si>
    <t>Horizontal Damp proof course: hessian based bitumen felt:</t>
  </si>
  <si>
    <t>lapped 150mm on ends laid on cement and sand (1:3) mortar</t>
  </si>
  <si>
    <t>bed</t>
  </si>
  <si>
    <t>G</t>
  </si>
  <si>
    <t>230mm Wide: laid under walls</t>
  </si>
  <si>
    <t>H</t>
  </si>
  <si>
    <t>Ditto 150mm</t>
  </si>
  <si>
    <t>Plinth finishes</t>
  </si>
  <si>
    <t>I</t>
  </si>
  <si>
    <t>15mm Cement and sand (1:3) render : steel trowelled smooth</t>
  </si>
  <si>
    <t>J</t>
  </si>
  <si>
    <t>Prepare and apply three coats bituminous or other approvedwater resistant paint to : rendered plinth walls</t>
  </si>
  <si>
    <t>Maintenance for excavations</t>
  </si>
  <si>
    <t>K</t>
  </si>
  <si>
    <t>Allow for upholding and maintaining sides of excavations</t>
  </si>
  <si>
    <t>Item</t>
  </si>
  <si>
    <t>L</t>
  </si>
  <si>
    <t>Allow for keeping excavations free from surface water</t>
  </si>
  <si>
    <t>TOTAL ELEMENT NO.1 SUBSTRUCTURES: NORMAL SOILS CARRIED TO BILL SUMMARY</t>
  </si>
  <si>
    <t>ELEMENT NO 2 : BUILDING FRAME</t>
  </si>
  <si>
    <t xml:space="preserve">Reinforced in-situ concrete class 25/20mm aggregate, </t>
  </si>
  <si>
    <t>Ring beam</t>
  </si>
  <si>
    <t>Columns</t>
  </si>
  <si>
    <t>described including cutting to lengths, bending, hoisting</t>
  </si>
  <si>
    <t xml:space="preserve">and fixing including all necessary tying wire and spacing </t>
  </si>
  <si>
    <t>blocks.</t>
  </si>
  <si>
    <t>Sides and soffites : beams</t>
  </si>
  <si>
    <t>Vertical sides : columns</t>
  </si>
  <si>
    <t>TOTAL ELEMENT NO.2 (BUILDING FRAME) CARRIED TO BILL SUMMARY</t>
  </si>
  <si>
    <t>ELEMENT NO 3 : WALLS</t>
  </si>
  <si>
    <t>150mm Wall</t>
  </si>
  <si>
    <t>No</t>
  </si>
  <si>
    <t>TOTAL ELEMENT NO.3 (WALLS)CARRIED TO BILL SUMMARY</t>
  </si>
  <si>
    <t>ELEMENT NO 4 : ROOF</t>
  </si>
  <si>
    <t xml:space="preserve">Structural timbers: </t>
  </si>
  <si>
    <t xml:space="preserve">Sawn cypress or other approved: pressure impregnated </t>
  </si>
  <si>
    <t xml:space="preserve">with Tanalith or other approved </t>
  </si>
  <si>
    <t>150 x 50mm Rafter</t>
  </si>
  <si>
    <t xml:space="preserve">100 x 50mm Struts/Ties </t>
  </si>
  <si>
    <t xml:space="preserve">150 x 50mm Tie beam </t>
  </si>
  <si>
    <t>100 x 50mm Purlins</t>
  </si>
  <si>
    <t xml:space="preserve">100 x 75mm Wall plate </t>
  </si>
  <si>
    <t>TOTAL ELEMENT NO.4 (ROOF STRUCTRE) CARRIED TO BILL SUMMARY</t>
  </si>
  <si>
    <t>ELEMENT NO 5 : WINDOWS</t>
  </si>
  <si>
    <t>Purpose made steel casement to BS 990 : frames and glazing</t>
  </si>
  <si>
    <t>primed with one coat red oxide primer before fixing :</t>
  </si>
  <si>
    <t>complete with fixing lugs built into walls</t>
  </si>
  <si>
    <t>Window size W1 2000 x 1800mm high overall : comprising 300mm high steel louvred vent for full width: 2No side hung opening sash size 700 x 1500 and 1No fixed size 600 x 1500 mm high</t>
  </si>
  <si>
    <t>Window size W2 1500 x 1800mm high overall : comprising 300mm high steel louvred vent for full width: 2No side hung opening sash size 500 x 1500 and 1No fixed size 500 x 1500 mm high</t>
  </si>
  <si>
    <t>Window size W3 1500 x 1500mm high overall : comprising 300mm high steel louvred vent for full width: 2No side hung opening sash size 500 x 1200 and 1No fixed size 500 x 1200 mm high</t>
  </si>
  <si>
    <t>TOTAL ELEMENT NO.5 (WINDOWS) CARRIED TO BILL SUMMARY</t>
  </si>
  <si>
    <t>ELEMENT NO 6 : DOORS</t>
  </si>
  <si>
    <t>Supply, assemble and fix the steel casement doors complete with and including necessary fixings, plugged and screwed to head, jamb, cill and including steel zinc handles</t>
  </si>
  <si>
    <t>Type D1 of size 1500mm by 2400mm high Double leaf include M.S burglar proof grille, shutter size 750 x 2400mm high</t>
  </si>
  <si>
    <t>Type D2 of size 2400mm by 2400mm high Double leaf include M.S burglar proof grille, shutter size 1200 x 2400mm high</t>
  </si>
  <si>
    <t>TOTAL ELEMENT NO.6 (DOORS) CARRIED TO BILL SUMMARY</t>
  </si>
  <si>
    <t>Prime grade joinery timber: wrot pine</t>
  </si>
  <si>
    <t>225 x 20mm Fascia and barge board</t>
  </si>
  <si>
    <t>Roof covering</t>
  </si>
  <si>
    <t>Matching ridge caping</t>
  </si>
  <si>
    <t xml:space="preserve">Knot prime stop and apply one coat undercoat and two </t>
  </si>
  <si>
    <t>finishing coats gloss oil paint on wood</t>
  </si>
  <si>
    <t>Surfaces 200 - 300mm girth : fascia and barge boards</t>
  </si>
  <si>
    <t>TOTAL ELEMENT NO.9 (ROOF FINISHES) CARRIED TO BILL SUMMARY</t>
  </si>
  <si>
    <t>SUB TOTAL</t>
  </si>
  <si>
    <t>ADD VAT 18%</t>
  </si>
  <si>
    <t>ELEMENT NO. 7:   ROOF FINISHES</t>
  </si>
  <si>
    <t>ELEMENT NO 7 : ROOF FINISHES</t>
  </si>
  <si>
    <t>Description</t>
  </si>
  <si>
    <t>PREAMBLE TO BILL NO. 1</t>
  </si>
  <si>
    <t>1.0</t>
  </si>
  <si>
    <t>1.1</t>
  </si>
  <si>
    <t>The Contents of this Section are intended to assist the Contractor to appreciate the project and the conditions under which the works shall be executed. Should the  Contractor feel that there shall be costs associated with the compliance with any of the conditions set out below, such costs should NOT be priced within this section but should be included in Bill No. 1 (Preliminaries) or within the rates for the measured works.</t>
  </si>
  <si>
    <t>2.0</t>
  </si>
  <si>
    <t>2.1</t>
  </si>
  <si>
    <t>3.0</t>
  </si>
  <si>
    <t xml:space="preserve">The Contractor shall have to adhere to all the site instructions and regulations that will be issued by the Project Manager during the progress of the construction works. </t>
  </si>
  <si>
    <t>4.0</t>
  </si>
  <si>
    <t>The Contractor is expected to visit the site prior to the submission of tender bids for the works  and aquaint themselves with the site the site conditions. The visit shall be supported by a site visitation certificate which will be a requirement during the evaluation of the bids.</t>
  </si>
  <si>
    <t>5.0</t>
  </si>
  <si>
    <t>The Contractor  shall not sublet / sub-contract any part of this contract or any of the works in contract without a prior written approval by the Project Manager.</t>
  </si>
  <si>
    <t>6.0</t>
  </si>
  <si>
    <t>The Contractor shall be responsible for any accidents or damages that may occur at the site arising out of his own neglency. The contractor shall indemnify and defend the district authorities or its representatives free from any loses that may have occurred as a result of the accident.</t>
  </si>
  <si>
    <t>7.0</t>
  </si>
  <si>
    <t>All concrete works shall be cast in the presence of the Project Supervisor particularly both the reinforced concrete floors and ring beams respectively.</t>
  </si>
  <si>
    <t>8.0</t>
  </si>
  <si>
    <t>The Contractor shall be maintain full accurate and verifiable records and Accounts that relate to this contract at all times during the execution of this contract.</t>
  </si>
  <si>
    <t>9.0</t>
  </si>
  <si>
    <r>
      <t xml:space="preserve">For purposes of interpretetion on both the contract bills of quantities and drawings, the contractor shall be required to maintain a general foreman </t>
    </r>
    <r>
      <rPr>
        <b/>
        <sz val="12"/>
        <rFont val="Times New Roman"/>
        <family val="1"/>
      </rPr>
      <t>(preferably atleast a Craftsmanship Certificate holder</t>
    </r>
    <r>
      <rPr>
        <sz val="12"/>
        <rFont val="Times New Roman"/>
        <family val="1"/>
      </rPr>
      <t xml:space="preserve">) whose main task shall be to interprete all site activities whenever required by the Project Supervisors. </t>
    </r>
    <r>
      <rPr>
        <b/>
        <sz val="12"/>
        <rFont val="Times New Roman"/>
        <family val="1"/>
      </rPr>
      <t>THIS IS A MANDATORY REQUIREMENT THAT SHOULD BE ADHERED TO BY THE CONTRACTOR.</t>
    </r>
  </si>
  <si>
    <t>10</t>
  </si>
  <si>
    <t xml:space="preserve">The works shall be of excellent quality, conforming in all regards to Accepted standard specifications. Child protection policy, and conflict of interest policy and free from any defects. Defective works shall be rejected, demolished and replaced by the Contractor at his expenses. </t>
  </si>
  <si>
    <t>NB:</t>
  </si>
  <si>
    <r>
      <rPr>
        <b/>
        <sz val="12"/>
        <rFont val="Times New Roman"/>
        <family val="1"/>
      </rPr>
      <t xml:space="preserve">  i).</t>
    </r>
    <r>
      <rPr>
        <sz val="12"/>
        <rFont val="Times New Roman"/>
        <family val="1"/>
      </rPr>
      <t xml:space="preserve"> No works shall be covered up prior to the inspection and approval of the supervising personnel. </t>
    </r>
  </si>
  <si>
    <r>
      <t xml:space="preserve"> </t>
    </r>
    <r>
      <rPr>
        <b/>
        <sz val="12"/>
        <rFont val="Times New Roman"/>
        <family val="1"/>
      </rPr>
      <t>ii).</t>
    </r>
    <r>
      <rPr>
        <sz val="12"/>
        <rFont val="Times New Roman"/>
        <family val="1"/>
      </rPr>
      <t xml:space="preserve"> All concrete and other masonery materials shall be mixed using a standard batch box method and the mixes shall be carried out on well prepared mixing surface free from soil or earthworks (preferably concrete finished surfaces).</t>
    </r>
  </si>
  <si>
    <t>11</t>
  </si>
  <si>
    <t>The Contractor shall be responsible for maintaining his tools and equipment in serviceable conditions, ready for construction works at all times.</t>
  </si>
  <si>
    <t>12</t>
  </si>
  <si>
    <r>
      <t xml:space="preserve">The Contractor shall be subjected to Health and Safety Regulations currently in force by the Republic of Uganda Government. At all time and at his own cost, he shall take special precousions necessary for protectiona and safety of all persons present at work site and shall enforce any rules and instructions the declarant may deem necessary. Particular reference here can be made to the awareness of the </t>
    </r>
    <r>
      <rPr>
        <b/>
        <sz val="12"/>
        <rFont val="Times New Roman"/>
        <family val="1"/>
      </rPr>
      <t xml:space="preserve">COVID-19 SOPs </t>
    </r>
    <r>
      <rPr>
        <sz val="12"/>
        <rFont val="Times New Roman"/>
        <family val="1"/>
      </rPr>
      <t>currently under force by the Central Government.</t>
    </r>
  </si>
  <si>
    <t>13</t>
  </si>
  <si>
    <t>CONCRETE FLOORS</t>
  </si>
  <si>
    <t>All Concrete floors shall be reinforced with BRC A 142 wire mess and shall be cast with plastic expansion stripes to the approval of the Project Supervisor, to avoid cracking.</t>
  </si>
  <si>
    <t>14</t>
  </si>
  <si>
    <t>ROOFING SHEETS</t>
  </si>
  <si>
    <t>Unless otherwise instructed by the Project Supervisor, all roofing sheets shall be as obtained from Roofings U Ltd OR Uganda Baati Ltd. And shall be of the gauge specified in the contract Bills of Quantities.</t>
  </si>
  <si>
    <t>Unit</t>
  </si>
  <si>
    <t>Qty</t>
  </si>
  <si>
    <t>Rate</t>
  </si>
  <si>
    <t>Ushs</t>
  </si>
  <si>
    <t>a</t>
  </si>
  <si>
    <t>Mobilization of plant, equipment, work men tools, personnel etc. required for the construction works.</t>
  </si>
  <si>
    <t>b</t>
  </si>
  <si>
    <t>Clear site of shrub and any other construction obstacles that may be available on site before commencement on the setting out of the works.</t>
  </si>
  <si>
    <t>c</t>
  </si>
  <si>
    <t>Provide cost for provision of clear safety signages and labels as instructed by the Project Supervisor.</t>
  </si>
  <si>
    <t>d</t>
  </si>
  <si>
    <t>Allow for provision of a functional first aid kit which shall be fully stocked throughout the contract duration.</t>
  </si>
  <si>
    <t xml:space="preserve"> </t>
  </si>
  <si>
    <t>e</t>
  </si>
  <si>
    <t>Allow for provision of a functional personal protective gears which shall be fully stocked to cover for all the workmen on site throughout the contract duration.</t>
  </si>
  <si>
    <t>f</t>
  </si>
  <si>
    <t>Allow for provision of warning signs against  H.I.V- Aids,   Covid-19 and Gender responsive awareness.</t>
  </si>
  <si>
    <t>g</t>
  </si>
  <si>
    <t>Allow for provision of greening area by planting grass to approval to cover up all open soils around the building structure..</t>
  </si>
  <si>
    <t>Sm</t>
  </si>
  <si>
    <t>h</t>
  </si>
  <si>
    <t>Ditto, but planting of fruit and other tree spices for carbon sequestration.</t>
  </si>
  <si>
    <t>i</t>
  </si>
  <si>
    <t>Allow for engraving of the completed works using marble plaque minimum size 300 x 450mm detailing the school name, programme, Contractor etc.</t>
  </si>
  <si>
    <t>j</t>
  </si>
  <si>
    <t>Allow for site clearance including site restoration (where the ground was disturbed during the construction works) and demobilistion before site handover.</t>
  </si>
  <si>
    <t>Total Preliminary to Summary&gt;&gt;&gt;&gt;&gt;&gt;&gt;&gt;&gt;&gt;&gt;&gt;&gt;&gt;&gt;&gt;</t>
  </si>
  <si>
    <r>
      <t>m</t>
    </r>
    <r>
      <rPr>
        <vertAlign val="superscript"/>
        <sz val="12"/>
        <rFont val="Times New Roman"/>
        <family val="1"/>
      </rPr>
      <t>2</t>
    </r>
  </si>
  <si>
    <r>
      <t>m</t>
    </r>
    <r>
      <rPr>
        <vertAlign val="superscript"/>
        <sz val="12"/>
        <rFont val="Times New Roman"/>
        <family val="1"/>
      </rPr>
      <t>3</t>
    </r>
  </si>
  <si>
    <r>
      <t>1.7 Mild steel reinforcement to</t>
    </r>
    <r>
      <rPr>
        <b/>
        <u/>
        <sz val="12"/>
        <color indexed="8"/>
        <rFont val="Times New Roman"/>
        <family val="1"/>
      </rPr>
      <t xml:space="preserve"> BS 4483</t>
    </r>
  </si>
  <si>
    <r>
      <t>Steel fabric mesh reinforcement ref no. A98 weighing 1.58kg/m</t>
    </r>
    <r>
      <rPr>
        <vertAlign val="superscript"/>
        <sz val="12"/>
        <rFont val="Times New Roman"/>
        <family val="1"/>
      </rPr>
      <t>2</t>
    </r>
    <r>
      <rPr>
        <sz val="12"/>
        <rFont val="Times New Roman"/>
        <family val="1"/>
      </rPr>
      <t>: in floor bed: including tying wire and distance blocks</t>
    </r>
  </si>
  <si>
    <r>
      <t>Hard burnt clay bricks to</t>
    </r>
    <r>
      <rPr>
        <b/>
        <u/>
        <sz val="12"/>
        <color indexed="8"/>
        <rFont val="Times New Roman"/>
        <family val="1"/>
      </rPr>
      <t xml:space="preserve"> BS 3921</t>
    </r>
    <r>
      <rPr>
        <b/>
        <u/>
        <sz val="12"/>
        <rFont val="Times New Roman"/>
        <family val="1"/>
      </rPr>
      <t xml:space="preserve"> (3.5N/mm</t>
    </r>
    <r>
      <rPr>
        <b/>
        <u/>
        <vertAlign val="superscript"/>
        <sz val="12"/>
        <rFont val="Times New Roman"/>
        <family val="1"/>
      </rPr>
      <t>2</t>
    </r>
    <r>
      <rPr>
        <b/>
        <u/>
        <sz val="12"/>
        <rFont val="Times New Roman"/>
        <family val="1"/>
      </rPr>
      <t xml:space="preserve"> compressive</t>
    </r>
  </si>
  <si>
    <t>ELEMENT A: PRELIMINARIES</t>
  </si>
  <si>
    <t xml:space="preserve">ELEMENT A:  PRELIMINARIES </t>
  </si>
  <si>
    <t xml:space="preserve"> in-situ concrete class 15/(40mm aggregate)</t>
  </si>
  <si>
    <t>in-situ concrete class 25/(20mm aggregate)</t>
  </si>
  <si>
    <t>28 Gauge pre-coated corrugated galvanised iron roofing sheets fixed : 11/2 corrugation side laps: fixed to timber purlins (m/s) with galvanised iron nails with washers</t>
  </si>
  <si>
    <r>
      <t>Hard burnt clay bricks to</t>
    </r>
    <r>
      <rPr>
        <b/>
        <u/>
        <sz val="12"/>
        <color indexed="8"/>
        <rFont val="Times New Roman"/>
        <family val="1"/>
      </rPr>
      <t xml:space="preserve"> BS 3921</t>
    </r>
    <r>
      <rPr>
        <b/>
        <u/>
        <sz val="12"/>
        <rFont val="Times New Roman"/>
        <family val="1"/>
      </rPr>
      <t xml:space="preserve"> (3.5N/mm</t>
    </r>
    <r>
      <rPr>
        <b/>
        <u/>
        <vertAlign val="superscript"/>
        <sz val="12"/>
        <rFont val="Times New Roman"/>
        <family val="1"/>
      </rPr>
      <t>2</t>
    </r>
    <r>
      <rPr>
        <b/>
        <u/>
        <sz val="12"/>
        <rFont val="Times New Roman"/>
        <family val="1"/>
      </rPr>
      <t xml:space="preserve"> compressive strength) bedded and jointed in cement and sand (1:3) mortar</t>
    </r>
  </si>
  <si>
    <t>BILL OF QUANTITIES FOR PHASE ONE CONSTRUCTION OF KISOZI SUBCOUNTY ADMINISTRATION BLOCK</t>
  </si>
  <si>
    <t>The project comprises construction of of Kisozi sub county headquarters  in kamuli district Local Government</t>
  </si>
  <si>
    <t>Provide for sign post to be erected at the entrance of the project compound detailing the Project name, the contractors name, the project supervisor, the source of funding and the financial year for the project</t>
  </si>
  <si>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</sst>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_-;\-* #,##0_-;_-* &quot;-&quot;??_-;_-@_-"/>
    <numFmt numFmtId="166" formatCode="_(* #,##0_);_(* \(#,##0\);_(* &quot;-&quot;??_);_(@_)"/>
    <numFmt numFmtId="167" formatCode="_(* #,##0.0_);_(* \(#,##0.0\);_(* &quot;-&quot;??_);_(@_)"/>
    <numFmt numFmtId="168" formatCode="0.0"/>
  </numFmts>
  <fonts count="19" x14ac:knownFonts="1">
    <font>
      <sz val="11"/>
      <color theme="1"/>
      <name val="Calibri"/>
      <family val="2"/>
      <scheme val="minor"/>
    </font>
    <font>
      <sz val="10"/>
      <name val="Arial"/>
      <family val="2"/>
    </font>
    <font>
      <sz val="10"/>
      <color indexed="8"/>
      <name val="Arial"/>
      <family val="2"/>
    </font>
    <font>
      <sz val="10"/>
      <color theme="1"/>
      <name val="Arial"/>
      <family val="2"/>
    </font>
    <font>
      <sz val="11"/>
      <color theme="1"/>
      <name val="Calibri"/>
      <family val="2"/>
      <scheme val="minor"/>
    </font>
    <font>
      <b/>
      <sz val="12"/>
      <color theme="1"/>
      <name val="Times New Roman"/>
      <family val="1"/>
    </font>
    <font>
      <b/>
      <sz val="12"/>
      <name val="Times New Roman"/>
      <family val="1"/>
    </font>
    <font>
      <b/>
      <sz val="12"/>
      <color indexed="10"/>
      <name val="Times New Roman"/>
      <family val="1"/>
    </font>
    <font>
      <sz val="12"/>
      <name val="Times New Roman"/>
      <family val="1"/>
    </font>
    <font>
      <b/>
      <u/>
      <sz val="12"/>
      <name val="Times New Roman"/>
      <family val="1"/>
    </font>
    <font>
      <sz val="12"/>
      <name val="Bahnschrift Light"/>
      <family val="2"/>
    </font>
    <font>
      <sz val="12"/>
      <color theme="1"/>
      <name val="Calibri"/>
      <family val="2"/>
      <scheme val="minor"/>
    </font>
    <font>
      <sz val="12"/>
      <color theme="1"/>
      <name val="Times New Roman"/>
      <family val="1"/>
    </font>
    <font>
      <b/>
      <i/>
      <sz val="12"/>
      <name val="Times New Roman"/>
      <family val="1"/>
    </font>
    <font>
      <u/>
      <sz val="12"/>
      <name val="Times New Roman"/>
      <family val="1"/>
    </font>
    <font>
      <vertAlign val="superscript"/>
      <sz val="12"/>
      <name val="Times New Roman"/>
      <family val="1"/>
    </font>
    <font>
      <b/>
      <u/>
      <sz val="12"/>
      <color indexed="8"/>
      <name val="Times New Roman"/>
      <family val="1"/>
    </font>
    <font>
      <b/>
      <u/>
      <vertAlign val="superscript"/>
      <sz val="12"/>
      <name val="Times New Roman"/>
      <family val="1"/>
    </font>
    <font>
      <sz val="11"/>
      <name val="Gill Sans MT"/>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8">
    <xf numFmtId="0" fontId="0" fillId="0" borderId="0"/>
    <xf numFmtId="0" fontId="1" fillId="0" borderId="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Protection="0">
      <alignment vertical="top"/>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Protection="0">
      <alignment vertical="top"/>
    </xf>
    <xf numFmtId="0" fontId="3" fillId="0" borderId="0"/>
    <xf numFmtId="0" fontId="1" fillId="0" borderId="0">
      <alignment horizontal="justify"/>
    </xf>
    <xf numFmtId="0" fontId="1" fillId="0" borderId="0"/>
    <xf numFmtId="0" fontId="4" fillId="0" borderId="0"/>
    <xf numFmtId="0" fontId="1" fillId="0" borderId="0">
      <alignment horizontal="justify" wrapText="1"/>
    </xf>
    <xf numFmtId="0" fontId="1" fillId="0" borderId="0">
      <alignment horizontal="justify" vertical="top" wrapText="1"/>
    </xf>
    <xf numFmtId="0" fontId="1" fillId="0" borderId="0">
      <alignment horizontal="justify" vertical="top" wrapText="1"/>
    </xf>
    <xf numFmtId="0" fontId="1" fillId="0" borderId="0"/>
    <xf numFmtId="43" fontId="1" fillId="0" borderId="0" applyFont="0" applyFill="0" applyBorder="0" applyProtection="0">
      <alignment vertical="top"/>
    </xf>
    <xf numFmtId="43" fontId="1" fillId="0" borderId="0" applyFont="0" applyFill="0" applyBorder="0" applyAlignment="0" applyProtection="0"/>
  </cellStyleXfs>
  <cellXfs count="106">
    <xf numFmtId="0" fontId="0" fillId="0" borderId="0" xfId="0"/>
    <xf numFmtId="0" fontId="4" fillId="0" borderId="0" xfId="11"/>
    <xf numFmtId="0" fontId="4" fillId="0" borderId="3" xfId="11" applyBorder="1"/>
    <xf numFmtId="0" fontId="6" fillId="0" borderId="3" xfId="12" applyFont="1" applyBorder="1" applyAlignment="1">
      <alignment horizontal="center" vertical="center" wrapText="1"/>
    </xf>
    <xf numFmtId="0" fontId="7" fillId="0" borderId="3" xfId="12" applyFont="1" applyBorder="1" applyAlignment="1">
      <alignment horizontal="left" vertical="center" wrapText="1"/>
    </xf>
    <xf numFmtId="0" fontId="6" fillId="0" borderId="3" xfId="14" applyFont="1" applyBorder="1" applyAlignment="1">
      <alignment horizontal="center" vertical="top" wrapText="1"/>
    </xf>
    <xf numFmtId="0" fontId="6" fillId="0" borderId="3" xfId="14" applyFont="1" applyBorder="1" applyAlignment="1">
      <alignment horizontal="left" vertical="top" wrapText="1"/>
    </xf>
    <xf numFmtId="0" fontId="6" fillId="0" borderId="3" xfId="14" quotePrefix="1" applyFont="1" applyBorder="1" applyAlignment="1">
      <alignment horizontal="center" vertical="top" wrapText="1"/>
    </xf>
    <xf numFmtId="0" fontId="8" fillId="0" borderId="3" xfId="14" quotePrefix="1" applyFont="1" applyBorder="1">
      <alignment horizontal="justify" vertical="top" wrapText="1"/>
    </xf>
    <xf numFmtId="0" fontId="8" fillId="0" borderId="3" xfId="13" applyFont="1" applyBorder="1">
      <alignment horizontal="justify" vertical="top" wrapText="1"/>
    </xf>
    <xf numFmtId="0" fontId="8" fillId="0" borderId="3" xfId="13" quotePrefix="1" applyFont="1" applyBorder="1" applyAlignment="1">
      <alignment horizontal="left" vertical="top" wrapText="1"/>
    </xf>
    <xf numFmtId="0" fontId="8" fillId="0" borderId="3" xfId="13" applyFont="1" applyBorder="1" applyAlignment="1">
      <alignment horizontal="left" vertical="top"/>
    </xf>
    <xf numFmtId="0" fontId="10" fillId="0" borderId="3" xfId="13" applyFont="1" applyBorder="1" applyAlignment="1">
      <alignment horizontal="center" vertical="top"/>
    </xf>
    <xf numFmtId="0" fontId="6" fillId="0" borderId="3" xfId="13" applyFont="1" applyBorder="1" applyAlignment="1">
      <alignment horizontal="left"/>
    </xf>
    <xf numFmtId="0" fontId="6" fillId="0" borderId="3" xfId="14" applyFont="1" applyBorder="1" applyAlignment="1">
      <alignment horizontal="right" wrapText="1"/>
    </xf>
    <xf numFmtId="0" fontId="6" fillId="0" borderId="3" xfId="13" applyFont="1" applyBorder="1">
      <alignment horizontal="justify" vertical="top" wrapText="1"/>
    </xf>
    <xf numFmtId="0" fontId="8" fillId="0" borderId="3" xfId="13" applyFont="1" applyBorder="1" applyAlignment="1">
      <alignment vertical="top" wrapText="1"/>
    </xf>
    <xf numFmtId="0" fontId="11" fillId="0" borderId="0" xfId="11" applyFont="1"/>
    <xf numFmtId="0" fontId="12" fillId="0" borderId="0" xfId="11" applyFont="1"/>
    <xf numFmtId="0" fontId="12" fillId="0" borderId="3" xfId="11" applyFont="1" applyBorder="1" applyAlignment="1">
      <alignment horizontal="justify"/>
    </xf>
    <xf numFmtId="0" fontId="12" fillId="0" borderId="0" xfId="11" applyFont="1" applyAlignment="1">
      <alignment horizontal="justify"/>
    </xf>
    <xf numFmtId="0" fontId="8" fillId="0" borderId="3" xfId="15" applyFont="1" applyBorder="1" applyAlignment="1">
      <alignment horizontal="center" vertical="center"/>
    </xf>
    <xf numFmtId="0" fontId="6" fillId="0" borderId="3" xfId="15" applyFont="1" applyBorder="1" applyAlignment="1">
      <alignment horizontal="center" vertical="center"/>
    </xf>
    <xf numFmtId="0" fontId="6" fillId="0" borderId="3" xfId="15" applyFont="1" applyBorder="1" applyAlignment="1">
      <alignment vertical="center"/>
    </xf>
    <xf numFmtId="167" fontId="6" fillId="0" borderId="3" xfId="16" applyNumberFormat="1" applyFont="1" applyBorder="1" applyAlignment="1">
      <alignment horizontal="left" vertical="center"/>
    </xf>
    <xf numFmtId="166" fontId="6" fillId="0" borderId="3" xfId="17" applyNumberFormat="1" applyFont="1" applyBorder="1" applyAlignment="1">
      <alignment horizontal="center" vertical="center"/>
    </xf>
    <xf numFmtId="166" fontId="6" fillId="0" borderId="3" xfId="17" applyNumberFormat="1" applyFont="1" applyBorder="1" applyAlignment="1">
      <alignment vertical="center"/>
    </xf>
    <xf numFmtId="0" fontId="8" fillId="0" borderId="3" xfId="15" applyFont="1" applyBorder="1" applyAlignment="1">
      <alignment vertical="center"/>
    </xf>
    <xf numFmtId="167" fontId="8" fillId="0" borderId="3" xfId="16" applyNumberFormat="1" applyFont="1" applyBorder="1" applyAlignment="1">
      <alignment horizontal="left" vertical="center"/>
    </xf>
    <xf numFmtId="166" fontId="8" fillId="0" borderId="3" xfId="17" applyNumberFormat="1" applyFont="1" applyBorder="1" applyAlignment="1">
      <alignment horizontal="center" vertical="center"/>
    </xf>
    <xf numFmtId="166" fontId="8" fillId="0" borderId="3" xfId="17" applyNumberFormat="1" applyFont="1" applyBorder="1" applyAlignment="1">
      <alignment vertical="center"/>
    </xf>
    <xf numFmtId="0" fontId="8" fillId="0" borderId="3" xfId="15" applyFont="1" applyBorder="1" applyAlignment="1">
      <alignment horizontal="left" vertical="center" wrapText="1"/>
    </xf>
    <xf numFmtId="167" fontId="8" fillId="3" borderId="3" xfId="16" applyNumberFormat="1" applyFont="1" applyFill="1" applyBorder="1" applyAlignment="1">
      <alignment horizontal="left" vertical="center"/>
    </xf>
    <xf numFmtId="166" fontId="12" fillId="0" borderId="0" xfId="11" applyNumberFormat="1" applyFont="1" applyAlignment="1">
      <alignment horizontal="justify"/>
    </xf>
    <xf numFmtId="0" fontId="8" fillId="2" borderId="3" xfId="15" applyFont="1" applyFill="1" applyBorder="1" applyAlignment="1">
      <alignment horizontal="center" vertical="center"/>
    </xf>
    <xf numFmtId="166" fontId="6" fillId="2" borderId="3" xfId="17" applyNumberFormat="1" applyFont="1" applyFill="1" applyBorder="1" applyAlignment="1">
      <alignment vertical="center"/>
    </xf>
    <xf numFmtId="0" fontId="12" fillId="2" borderId="0" xfId="11" applyFont="1" applyFill="1" applyAlignment="1">
      <alignment horizontal="justify"/>
    </xf>
    <xf numFmtId="0" fontId="12" fillId="0" borderId="0" xfId="0" applyFont="1"/>
    <xf numFmtId="165" fontId="6" fillId="0" borderId="0" xfId="2" applyNumberFormat="1" applyFont="1" applyBorder="1" applyAlignment="1">
      <alignment horizontal="center" vertical="top"/>
    </xf>
    <xf numFmtId="0" fontId="5" fillId="0" borderId="0" xfId="0" applyFont="1"/>
    <xf numFmtId="165" fontId="6" fillId="2" borderId="2" xfId="2" applyNumberFormat="1" applyFont="1" applyFill="1" applyBorder="1" applyAlignment="1">
      <alignment horizontal="center" vertical="top"/>
    </xf>
    <xf numFmtId="0" fontId="6" fillId="0" borderId="0" xfId="10" applyFont="1" applyAlignment="1">
      <alignment vertical="top" wrapText="1"/>
    </xf>
    <xf numFmtId="164" fontId="8" fillId="0" borderId="0" xfId="10" applyNumberFormat="1" applyFont="1" applyAlignment="1">
      <alignment horizontal="center" vertical="top"/>
    </xf>
    <xf numFmtId="165" fontId="6" fillId="0" borderId="1" xfId="2" applyNumberFormat="1" applyFont="1" applyBorder="1" applyAlignment="1">
      <alignment vertical="top"/>
    </xf>
    <xf numFmtId="165" fontId="6" fillId="0" borderId="0" xfId="2" applyNumberFormat="1" applyFont="1" applyBorder="1" applyAlignment="1">
      <alignment horizontal="right" vertical="top"/>
    </xf>
    <xf numFmtId="0" fontId="12" fillId="2" borderId="0" xfId="0" applyFont="1" applyFill="1"/>
    <xf numFmtId="0" fontId="8" fillId="0" borderId="2" xfId="10" applyFont="1" applyBorder="1" applyAlignment="1">
      <alignment vertical="top"/>
    </xf>
    <xf numFmtId="0" fontId="8" fillId="0" borderId="2" xfId="10" applyFont="1" applyBorder="1" applyAlignment="1">
      <alignment vertical="top" wrapText="1"/>
    </xf>
    <xf numFmtId="0" fontId="6" fillId="1" borderId="2" xfId="1" applyFont="1" applyFill="1" applyBorder="1" applyAlignment="1">
      <alignment horizontal="center" vertical="top"/>
    </xf>
    <xf numFmtId="0" fontId="6" fillId="1" borderId="2" xfId="1" applyFont="1" applyFill="1" applyBorder="1" applyAlignment="1">
      <alignment vertical="top" wrapText="1"/>
    </xf>
    <xf numFmtId="166" fontId="13" fillId="1" borderId="2" xfId="2" applyNumberFormat="1" applyFont="1" applyFill="1" applyBorder="1" applyAlignment="1">
      <alignment horizontal="center" vertical="top"/>
    </xf>
    <xf numFmtId="166" fontId="13" fillId="1" borderId="2" xfId="2" applyNumberFormat="1" applyFont="1" applyFill="1" applyBorder="1" applyAlignment="1">
      <alignment vertical="top"/>
    </xf>
    <xf numFmtId="164" fontId="8" fillId="0" borderId="2" xfId="2" applyFont="1" applyBorder="1" applyAlignment="1">
      <alignment horizontal="center" vertical="top"/>
    </xf>
    <xf numFmtId="0" fontId="6" fillId="0" borderId="2" xfId="10" applyFont="1" applyBorder="1" applyAlignment="1">
      <alignment horizontal="center" vertical="top" wrapText="1"/>
    </xf>
    <xf numFmtId="165" fontId="8" fillId="0" borderId="2" xfId="2" applyNumberFormat="1" applyFont="1" applyBorder="1" applyAlignment="1">
      <alignment horizontal="center" vertical="top"/>
    </xf>
    <xf numFmtId="0" fontId="6" fillId="0" borderId="2" xfId="10" applyFont="1" applyBorder="1" applyAlignment="1">
      <alignment vertical="top" wrapText="1"/>
    </xf>
    <xf numFmtId="0" fontId="6" fillId="0" borderId="2" xfId="10" applyFont="1" applyBorder="1" applyAlignment="1">
      <alignment horizontal="left" vertical="top" wrapText="1"/>
    </xf>
    <xf numFmtId="0" fontId="8" fillId="0" borderId="2" xfId="10" applyFont="1" applyBorder="1" applyAlignment="1">
      <alignment horizontal="center" vertical="top" wrapText="1"/>
    </xf>
    <xf numFmtId="165" fontId="8" fillId="0" borderId="2" xfId="2" quotePrefix="1" applyNumberFormat="1" applyFont="1" applyBorder="1" applyAlignment="1">
      <alignment horizontal="center" vertical="top"/>
    </xf>
    <xf numFmtId="165" fontId="8" fillId="0" borderId="2" xfId="10" applyNumberFormat="1" applyFont="1" applyBorder="1" applyAlignment="1">
      <alignment vertical="top"/>
    </xf>
    <xf numFmtId="164" fontId="14" fillId="0" borderId="2" xfId="2" applyFont="1" applyBorder="1" applyAlignment="1">
      <alignment horizontal="center" vertical="top"/>
    </xf>
    <xf numFmtId="164" fontId="6" fillId="0" borderId="2" xfId="2" applyFont="1" applyBorder="1" applyAlignment="1">
      <alignment horizontal="center" vertical="top"/>
    </xf>
    <xf numFmtId="165" fontId="6" fillId="0" borderId="2" xfId="2" applyNumberFormat="1" applyFont="1" applyBorder="1" applyAlignment="1">
      <alignment horizontal="center" vertical="top"/>
    </xf>
    <xf numFmtId="0" fontId="8" fillId="0" borderId="2" xfId="1" applyFont="1" applyBorder="1" applyAlignment="1">
      <alignment vertical="top" wrapText="1"/>
    </xf>
    <xf numFmtId="164" fontId="6" fillId="2" borderId="2" xfId="2" applyFont="1" applyFill="1" applyBorder="1" applyAlignment="1">
      <alignment horizontal="center" vertical="top"/>
    </xf>
    <xf numFmtId="0" fontId="6" fillId="2" borderId="2" xfId="10" applyFont="1" applyFill="1" applyBorder="1" applyAlignment="1">
      <alignment vertical="top" wrapText="1"/>
    </xf>
    <xf numFmtId="164" fontId="8" fillId="0" borderId="2" xfId="10" applyNumberFormat="1" applyFont="1" applyBorder="1" applyAlignment="1">
      <alignment horizontal="center" vertical="top"/>
    </xf>
    <xf numFmtId="0" fontId="9" fillId="0" borderId="2" xfId="10" applyFont="1" applyBorder="1" applyAlignment="1">
      <alignment vertical="top" wrapText="1"/>
    </xf>
    <xf numFmtId="0" fontId="8" fillId="0" borderId="2" xfId="2" applyNumberFormat="1" applyFont="1" applyBorder="1" applyAlignment="1">
      <alignment horizontal="center" vertical="top"/>
    </xf>
    <xf numFmtId="165" fontId="8" fillId="0" borderId="2" xfId="2" applyNumberFormat="1" applyFont="1" applyBorder="1" applyAlignment="1">
      <alignment vertical="top"/>
    </xf>
    <xf numFmtId="0" fontId="8" fillId="0" borderId="2" xfId="10" applyFont="1" applyBorder="1" applyAlignment="1">
      <alignment horizontal="left" vertical="top" wrapText="1"/>
    </xf>
    <xf numFmtId="20" fontId="9" fillId="0" borderId="2" xfId="10" applyNumberFormat="1" applyFont="1" applyBorder="1" applyAlignment="1">
      <alignment vertical="top" wrapText="1"/>
    </xf>
    <xf numFmtId="20" fontId="8" fillId="0" borderId="2" xfId="10" applyNumberFormat="1" applyFont="1" applyBorder="1" applyAlignment="1">
      <alignment vertical="top" wrapText="1"/>
    </xf>
    <xf numFmtId="0" fontId="9" fillId="0" borderId="2" xfId="10" applyFont="1" applyBorder="1" applyAlignment="1">
      <alignment horizontal="left" vertical="top" wrapText="1"/>
    </xf>
    <xf numFmtId="164" fontId="8" fillId="2" borderId="2" xfId="10" applyNumberFormat="1" applyFont="1" applyFill="1" applyBorder="1" applyAlignment="1">
      <alignment horizontal="center" vertical="top"/>
    </xf>
    <xf numFmtId="165" fontId="8" fillId="2" borderId="2" xfId="2" applyNumberFormat="1" applyFont="1" applyFill="1" applyBorder="1" applyAlignment="1">
      <alignment horizontal="center" vertical="top"/>
    </xf>
    <xf numFmtId="165" fontId="8" fillId="2" borderId="2" xfId="2" applyNumberFormat="1" applyFont="1" applyFill="1" applyBorder="1" applyAlignment="1">
      <alignment horizontal="right" vertical="top"/>
    </xf>
    <xf numFmtId="165" fontId="6" fillId="2" borderId="2" xfId="2" applyNumberFormat="1" applyFont="1" applyFill="1" applyBorder="1" applyAlignment="1">
      <alignment vertical="top"/>
    </xf>
    <xf numFmtId="165" fontId="8" fillId="0" borderId="2" xfId="2" applyNumberFormat="1" applyFont="1" applyBorder="1" applyAlignment="1">
      <alignment horizontal="right" vertical="top"/>
    </xf>
    <xf numFmtId="165" fontId="6" fillId="0" borderId="2" xfId="2" applyNumberFormat="1" applyFont="1" applyBorder="1" applyAlignment="1">
      <alignment vertical="top"/>
    </xf>
    <xf numFmtId="165" fontId="6" fillId="2" borderId="2" xfId="2" applyNumberFormat="1" applyFont="1" applyFill="1" applyBorder="1" applyAlignment="1">
      <alignment horizontal="right" vertical="top"/>
    </xf>
    <xf numFmtId="165" fontId="6" fillId="0" borderId="2" xfId="2" applyNumberFormat="1" applyFont="1" applyBorder="1" applyAlignment="1">
      <alignment horizontal="right" vertical="top"/>
    </xf>
    <xf numFmtId="165" fontId="8" fillId="2" borderId="2" xfId="2" applyNumberFormat="1" applyFont="1" applyFill="1" applyBorder="1" applyAlignment="1">
      <alignment vertical="top"/>
    </xf>
    <xf numFmtId="0" fontId="8" fillId="0" borderId="2" xfId="0" applyFont="1" applyBorder="1" applyAlignment="1">
      <alignment horizontal="center" vertical="top"/>
    </xf>
    <xf numFmtId="168" fontId="8" fillId="0" borderId="2" xfId="10" applyNumberFormat="1" applyFont="1" applyBorder="1" applyAlignment="1">
      <alignment vertical="top"/>
    </xf>
    <xf numFmtId="168" fontId="6" fillId="1" borderId="2" xfId="1" applyNumberFormat="1" applyFont="1" applyFill="1" applyBorder="1" applyAlignment="1">
      <alignment horizontal="center" vertical="top"/>
    </xf>
    <xf numFmtId="168" fontId="8" fillId="0" borderId="2" xfId="2" applyNumberFormat="1" applyFont="1" applyBorder="1" applyAlignment="1">
      <alignment horizontal="center" vertical="top"/>
    </xf>
    <xf numFmtId="168" fontId="6" fillId="0" borderId="2" xfId="2" applyNumberFormat="1" applyFont="1" applyBorder="1" applyAlignment="1">
      <alignment horizontal="center" vertical="top"/>
    </xf>
    <xf numFmtId="168" fontId="6" fillId="2" borderId="2" xfId="2" applyNumberFormat="1" applyFont="1" applyFill="1" applyBorder="1" applyAlignment="1">
      <alignment horizontal="center" vertical="top"/>
    </xf>
    <xf numFmtId="168" fontId="8" fillId="2" borderId="2" xfId="2" applyNumberFormat="1" applyFont="1" applyFill="1" applyBorder="1" applyAlignment="1">
      <alignment horizontal="center" vertical="top"/>
    </xf>
    <xf numFmtId="168" fontId="6" fillId="0" borderId="0" xfId="2" applyNumberFormat="1" applyFont="1" applyBorder="1" applyAlignment="1">
      <alignment horizontal="center" vertical="top"/>
    </xf>
    <xf numFmtId="168" fontId="12" fillId="0" borderId="0" xfId="0" applyNumberFormat="1" applyFont="1"/>
    <xf numFmtId="0" fontId="8" fillId="0" borderId="3" xfId="13" applyFont="1" applyBorder="1">
      <alignment horizontal="justify" vertical="top" wrapText="1"/>
    </xf>
    <xf numFmtId="0" fontId="9" fillId="0" borderId="3" xfId="14" applyFont="1" applyBorder="1" applyAlignment="1">
      <alignment horizontal="left" vertical="top"/>
    </xf>
    <xf numFmtId="0" fontId="8" fillId="0" borderId="3" xfId="13" applyFont="1" applyBorder="1" applyAlignment="1">
      <alignment horizontal="left"/>
    </xf>
    <xf numFmtId="0" fontId="8" fillId="0" borderId="3" xfId="13" applyFont="1" applyBorder="1" applyAlignment="1">
      <alignment vertical="top" wrapText="1"/>
    </xf>
    <xf numFmtId="0" fontId="8" fillId="0" borderId="3" xfId="13" applyFont="1" applyBorder="1" applyAlignment="1">
      <alignment horizontal="left" vertical="top" wrapText="1"/>
    </xf>
    <xf numFmtId="0" fontId="6" fillId="0" borderId="3" xfId="13" applyFont="1" applyBorder="1" applyAlignment="1">
      <alignment horizontal="justify" vertical="top"/>
    </xf>
    <xf numFmtId="0" fontId="8" fillId="0" borderId="3" xfId="14" applyFont="1" applyBorder="1">
      <alignment horizontal="justify" vertical="top" wrapText="1"/>
    </xf>
    <xf numFmtId="0" fontId="8" fillId="0" borderId="2" xfId="10" applyFont="1" applyBorder="1" applyAlignment="1">
      <alignment horizontal="center" vertical="top" wrapText="1"/>
    </xf>
    <xf numFmtId="0" fontId="6" fillId="0" borderId="3" xfId="12" applyFont="1" applyBorder="1" applyAlignment="1">
      <alignment horizontal="center" vertical="center"/>
    </xf>
    <xf numFmtId="0" fontId="8" fillId="0" borderId="3" xfId="13" applyFont="1" applyBorder="1" applyAlignment="1">
      <alignment horizontal="justify" vertical="center"/>
    </xf>
    <xf numFmtId="0" fontId="9" fillId="0" borderId="3" xfId="14" applyFont="1" applyBorder="1" applyAlignment="1">
      <alignment horizontal="center" vertical="top" wrapText="1"/>
    </xf>
    <xf numFmtId="0" fontId="6" fillId="0" borderId="3" xfId="13" applyFont="1" applyBorder="1">
      <alignment horizontal="justify" vertical="top" wrapText="1"/>
    </xf>
    <xf numFmtId="0" fontId="6" fillId="2" borderId="3" xfId="15" applyFont="1" applyFill="1" applyBorder="1" applyAlignment="1">
      <alignment horizontal="center" vertical="center" wrapText="1"/>
    </xf>
    <xf numFmtId="166" fontId="18" fillId="0" borderId="3" xfId="17" applyNumberFormat="1" applyFont="1" applyBorder="1" applyAlignment="1">
      <alignment horizontal="center" vertical="center"/>
    </xf>
  </cellXfs>
  <cellStyles count="18">
    <cellStyle name="Comma 10 17" xfId="16" xr:uid="{415F4B28-4C5D-4A42-8F78-BF25F38B35D5}"/>
    <cellStyle name="Comma 2" xfId="3" xr:uid="{00000000-0005-0000-0000-000030000000}"/>
    <cellStyle name="Comma 2 2" xfId="4" xr:uid="{00000000-0005-0000-0000-000031000000}"/>
    <cellStyle name="Comma 3" xfId="5" xr:uid="{00000000-0005-0000-0000-000032000000}"/>
    <cellStyle name="Comma 3 2 2" xfId="17" xr:uid="{45937FAB-3146-4CEB-B065-E9E8A18FBE42}"/>
    <cellStyle name="Comma 4" xfId="6" xr:uid="{00000000-0005-0000-0000-000033000000}"/>
    <cellStyle name="Comma 5" xfId="7" xr:uid="{00000000-0005-0000-0000-000034000000}"/>
    <cellStyle name="Comma 6" xfId="2" xr:uid="{00000000-0005-0000-0000-00002F000000}"/>
    <cellStyle name="Normal" xfId="0" builtinId="0"/>
    <cellStyle name="Normal 19 3 2" xfId="13" xr:uid="{17FF455D-983F-474E-8F2D-6E3CA1C9ADAC}"/>
    <cellStyle name="Normal 2" xfId="8" xr:uid="{00000000-0005-0000-0000-000036000000}"/>
    <cellStyle name="Normal 2 13" xfId="15" xr:uid="{EADD6BC3-3860-474C-ABAA-9705E261F32A}"/>
    <cellStyle name="Normal 2 9" xfId="9" xr:uid="{00000000-0005-0000-0000-000037000000}"/>
    <cellStyle name="Normal 3" xfId="10" xr:uid="{00000000-0005-0000-0000-000038000000}"/>
    <cellStyle name="Normal 4" xfId="1" xr:uid="{00000000-0005-0000-0000-000035000000}"/>
    <cellStyle name="Normal 40" xfId="11" xr:uid="{A5B28F97-25CF-4F77-AD32-E0FAC266CB11}"/>
    <cellStyle name="Normal_0.5   Bills of Quantities Section - Summit View" xfId="14" xr:uid="{1ABBF01A-DCD5-4927-99B9-6D8D269FB1EE}"/>
    <cellStyle name="Normal_Bills of Quantities - unpriced 3 2 2 2" xfId="12" xr:uid="{D6E277ED-A805-4918-88EC-47BC2A5F6E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A511A-C579-4B32-A8C8-969F998A33C6}">
  <dimension ref="A1:F58"/>
  <sheetViews>
    <sheetView view="pageBreakPreview" zoomScale="60" zoomScaleNormal="100" workbookViewId="0">
      <selection sqref="A1:F1"/>
    </sheetView>
  </sheetViews>
  <sheetFormatPr defaultRowHeight="14.5" x14ac:dyDescent="0.35"/>
  <cols>
    <col min="1" max="1" width="6.453125" style="1" customWidth="1"/>
    <col min="2" max="2" width="4.1796875" style="1" customWidth="1"/>
    <col min="3" max="3" width="46.1796875" style="1" customWidth="1"/>
    <col min="4" max="4" width="9.1796875" style="1"/>
    <col min="5" max="5" width="32.26953125" style="1" customWidth="1"/>
    <col min="6" max="6" width="9.1796875" style="1" hidden="1" customWidth="1"/>
    <col min="7" max="256" width="9.1796875" style="1"/>
    <col min="257" max="257" width="6.453125" style="1" customWidth="1"/>
    <col min="258" max="258" width="4.1796875" style="1" customWidth="1"/>
    <col min="259" max="259" width="46.1796875" style="1" customWidth="1"/>
    <col min="260" max="260" width="9.1796875" style="1"/>
    <col min="261" max="261" width="32.26953125" style="1" customWidth="1"/>
    <col min="262" max="262" width="0" style="1" hidden="1" customWidth="1"/>
    <col min="263" max="512" width="9.1796875" style="1"/>
    <col min="513" max="513" width="6.453125" style="1" customWidth="1"/>
    <col min="514" max="514" width="4.1796875" style="1" customWidth="1"/>
    <col min="515" max="515" width="46.1796875" style="1" customWidth="1"/>
    <col min="516" max="516" width="9.1796875" style="1"/>
    <col min="517" max="517" width="32.26953125" style="1" customWidth="1"/>
    <col min="518" max="518" width="0" style="1" hidden="1" customWidth="1"/>
    <col min="519" max="768" width="9.1796875" style="1"/>
    <col min="769" max="769" width="6.453125" style="1" customWidth="1"/>
    <col min="770" max="770" width="4.1796875" style="1" customWidth="1"/>
    <col min="771" max="771" width="46.1796875" style="1" customWidth="1"/>
    <col min="772" max="772" width="9.1796875" style="1"/>
    <col min="773" max="773" width="32.26953125" style="1" customWidth="1"/>
    <col min="774" max="774" width="0" style="1" hidden="1" customWidth="1"/>
    <col min="775" max="1024" width="9.1796875" style="1"/>
    <col min="1025" max="1025" width="6.453125" style="1" customWidth="1"/>
    <col min="1026" max="1026" width="4.1796875" style="1" customWidth="1"/>
    <col min="1027" max="1027" width="46.1796875" style="1" customWidth="1"/>
    <col min="1028" max="1028" width="9.1796875" style="1"/>
    <col min="1029" max="1029" width="32.26953125" style="1" customWidth="1"/>
    <col min="1030" max="1030" width="0" style="1" hidden="1" customWidth="1"/>
    <col min="1031" max="1280" width="9.1796875" style="1"/>
    <col min="1281" max="1281" width="6.453125" style="1" customWidth="1"/>
    <col min="1282" max="1282" width="4.1796875" style="1" customWidth="1"/>
    <col min="1283" max="1283" width="46.1796875" style="1" customWidth="1"/>
    <col min="1284" max="1284" width="9.1796875" style="1"/>
    <col min="1285" max="1285" width="32.26953125" style="1" customWidth="1"/>
    <col min="1286" max="1286" width="0" style="1" hidden="1" customWidth="1"/>
    <col min="1287" max="1536" width="9.1796875" style="1"/>
    <col min="1537" max="1537" width="6.453125" style="1" customWidth="1"/>
    <col min="1538" max="1538" width="4.1796875" style="1" customWidth="1"/>
    <col min="1539" max="1539" width="46.1796875" style="1" customWidth="1"/>
    <col min="1540" max="1540" width="9.1796875" style="1"/>
    <col min="1541" max="1541" width="32.26953125" style="1" customWidth="1"/>
    <col min="1542" max="1542" width="0" style="1" hidden="1" customWidth="1"/>
    <col min="1543" max="1792" width="9.1796875" style="1"/>
    <col min="1793" max="1793" width="6.453125" style="1" customWidth="1"/>
    <col min="1794" max="1794" width="4.1796875" style="1" customWidth="1"/>
    <col min="1795" max="1795" width="46.1796875" style="1" customWidth="1"/>
    <col min="1796" max="1796" width="9.1796875" style="1"/>
    <col min="1797" max="1797" width="32.26953125" style="1" customWidth="1"/>
    <col min="1798" max="1798" width="0" style="1" hidden="1" customWidth="1"/>
    <col min="1799" max="2048" width="9.1796875" style="1"/>
    <col min="2049" max="2049" width="6.453125" style="1" customWidth="1"/>
    <col min="2050" max="2050" width="4.1796875" style="1" customWidth="1"/>
    <col min="2051" max="2051" width="46.1796875" style="1" customWidth="1"/>
    <col min="2052" max="2052" width="9.1796875" style="1"/>
    <col min="2053" max="2053" width="32.26953125" style="1" customWidth="1"/>
    <col min="2054" max="2054" width="0" style="1" hidden="1" customWidth="1"/>
    <col min="2055" max="2304" width="9.1796875" style="1"/>
    <col min="2305" max="2305" width="6.453125" style="1" customWidth="1"/>
    <col min="2306" max="2306" width="4.1796875" style="1" customWidth="1"/>
    <col min="2307" max="2307" width="46.1796875" style="1" customWidth="1"/>
    <col min="2308" max="2308" width="9.1796875" style="1"/>
    <col min="2309" max="2309" width="32.26953125" style="1" customWidth="1"/>
    <col min="2310" max="2310" width="0" style="1" hidden="1" customWidth="1"/>
    <col min="2311" max="2560" width="9.1796875" style="1"/>
    <col min="2561" max="2561" width="6.453125" style="1" customWidth="1"/>
    <col min="2562" max="2562" width="4.1796875" style="1" customWidth="1"/>
    <col min="2563" max="2563" width="46.1796875" style="1" customWidth="1"/>
    <col min="2564" max="2564" width="9.1796875" style="1"/>
    <col min="2565" max="2565" width="32.26953125" style="1" customWidth="1"/>
    <col min="2566" max="2566" width="0" style="1" hidden="1" customWidth="1"/>
    <col min="2567" max="2816" width="9.1796875" style="1"/>
    <col min="2817" max="2817" width="6.453125" style="1" customWidth="1"/>
    <col min="2818" max="2818" width="4.1796875" style="1" customWidth="1"/>
    <col min="2819" max="2819" width="46.1796875" style="1" customWidth="1"/>
    <col min="2820" max="2820" width="9.1796875" style="1"/>
    <col min="2821" max="2821" width="32.26953125" style="1" customWidth="1"/>
    <col min="2822" max="2822" width="0" style="1" hidden="1" customWidth="1"/>
    <col min="2823" max="3072" width="9.1796875" style="1"/>
    <col min="3073" max="3073" width="6.453125" style="1" customWidth="1"/>
    <col min="3074" max="3074" width="4.1796875" style="1" customWidth="1"/>
    <col min="3075" max="3075" width="46.1796875" style="1" customWidth="1"/>
    <col min="3076" max="3076" width="9.1796875" style="1"/>
    <col min="3077" max="3077" width="32.26953125" style="1" customWidth="1"/>
    <col min="3078" max="3078" width="0" style="1" hidden="1" customWidth="1"/>
    <col min="3079" max="3328" width="9.1796875" style="1"/>
    <col min="3329" max="3329" width="6.453125" style="1" customWidth="1"/>
    <col min="3330" max="3330" width="4.1796875" style="1" customWidth="1"/>
    <col min="3331" max="3331" width="46.1796875" style="1" customWidth="1"/>
    <col min="3332" max="3332" width="9.1796875" style="1"/>
    <col min="3333" max="3333" width="32.26953125" style="1" customWidth="1"/>
    <col min="3334" max="3334" width="0" style="1" hidden="1" customWidth="1"/>
    <col min="3335" max="3584" width="9.1796875" style="1"/>
    <col min="3585" max="3585" width="6.453125" style="1" customWidth="1"/>
    <col min="3586" max="3586" width="4.1796875" style="1" customWidth="1"/>
    <col min="3587" max="3587" width="46.1796875" style="1" customWidth="1"/>
    <col min="3588" max="3588" width="9.1796875" style="1"/>
    <col min="3589" max="3589" width="32.26953125" style="1" customWidth="1"/>
    <col min="3590" max="3590" width="0" style="1" hidden="1" customWidth="1"/>
    <col min="3591" max="3840" width="9.1796875" style="1"/>
    <col min="3841" max="3841" width="6.453125" style="1" customWidth="1"/>
    <col min="3842" max="3842" width="4.1796875" style="1" customWidth="1"/>
    <col min="3843" max="3843" width="46.1796875" style="1" customWidth="1"/>
    <col min="3844" max="3844" width="9.1796875" style="1"/>
    <col min="3845" max="3845" width="32.26953125" style="1" customWidth="1"/>
    <col min="3846" max="3846" width="0" style="1" hidden="1" customWidth="1"/>
    <col min="3847" max="4096" width="9.1796875" style="1"/>
    <col min="4097" max="4097" width="6.453125" style="1" customWidth="1"/>
    <col min="4098" max="4098" width="4.1796875" style="1" customWidth="1"/>
    <col min="4099" max="4099" width="46.1796875" style="1" customWidth="1"/>
    <col min="4100" max="4100" width="9.1796875" style="1"/>
    <col min="4101" max="4101" width="32.26953125" style="1" customWidth="1"/>
    <col min="4102" max="4102" width="0" style="1" hidden="1" customWidth="1"/>
    <col min="4103" max="4352" width="9.1796875" style="1"/>
    <col min="4353" max="4353" width="6.453125" style="1" customWidth="1"/>
    <col min="4354" max="4354" width="4.1796875" style="1" customWidth="1"/>
    <col min="4355" max="4355" width="46.1796875" style="1" customWidth="1"/>
    <col min="4356" max="4356" width="9.1796875" style="1"/>
    <col min="4357" max="4357" width="32.26953125" style="1" customWidth="1"/>
    <col min="4358" max="4358" width="0" style="1" hidden="1" customWidth="1"/>
    <col min="4359" max="4608" width="9.1796875" style="1"/>
    <col min="4609" max="4609" width="6.453125" style="1" customWidth="1"/>
    <col min="4610" max="4610" width="4.1796875" style="1" customWidth="1"/>
    <col min="4611" max="4611" width="46.1796875" style="1" customWidth="1"/>
    <col min="4612" max="4612" width="9.1796875" style="1"/>
    <col min="4613" max="4613" width="32.26953125" style="1" customWidth="1"/>
    <col min="4614" max="4614" width="0" style="1" hidden="1" customWidth="1"/>
    <col min="4615" max="4864" width="9.1796875" style="1"/>
    <col min="4865" max="4865" width="6.453125" style="1" customWidth="1"/>
    <col min="4866" max="4866" width="4.1796875" style="1" customWidth="1"/>
    <col min="4867" max="4867" width="46.1796875" style="1" customWidth="1"/>
    <col min="4868" max="4868" width="9.1796875" style="1"/>
    <col min="4869" max="4869" width="32.26953125" style="1" customWidth="1"/>
    <col min="4870" max="4870" width="0" style="1" hidden="1" customWidth="1"/>
    <col min="4871" max="5120" width="9.1796875" style="1"/>
    <col min="5121" max="5121" width="6.453125" style="1" customWidth="1"/>
    <col min="5122" max="5122" width="4.1796875" style="1" customWidth="1"/>
    <col min="5123" max="5123" width="46.1796875" style="1" customWidth="1"/>
    <col min="5124" max="5124" width="9.1796875" style="1"/>
    <col min="5125" max="5125" width="32.26953125" style="1" customWidth="1"/>
    <col min="5126" max="5126" width="0" style="1" hidden="1" customWidth="1"/>
    <col min="5127" max="5376" width="9.1796875" style="1"/>
    <col min="5377" max="5377" width="6.453125" style="1" customWidth="1"/>
    <col min="5378" max="5378" width="4.1796875" style="1" customWidth="1"/>
    <col min="5379" max="5379" width="46.1796875" style="1" customWidth="1"/>
    <col min="5380" max="5380" width="9.1796875" style="1"/>
    <col min="5381" max="5381" width="32.26953125" style="1" customWidth="1"/>
    <col min="5382" max="5382" width="0" style="1" hidden="1" customWidth="1"/>
    <col min="5383" max="5632" width="9.1796875" style="1"/>
    <col min="5633" max="5633" width="6.453125" style="1" customWidth="1"/>
    <col min="5634" max="5634" width="4.1796875" style="1" customWidth="1"/>
    <col min="5635" max="5635" width="46.1796875" style="1" customWidth="1"/>
    <col min="5636" max="5636" width="9.1796875" style="1"/>
    <col min="5637" max="5637" width="32.26953125" style="1" customWidth="1"/>
    <col min="5638" max="5638" width="0" style="1" hidden="1" customWidth="1"/>
    <col min="5639" max="5888" width="9.1796875" style="1"/>
    <col min="5889" max="5889" width="6.453125" style="1" customWidth="1"/>
    <col min="5890" max="5890" width="4.1796875" style="1" customWidth="1"/>
    <col min="5891" max="5891" width="46.1796875" style="1" customWidth="1"/>
    <col min="5892" max="5892" width="9.1796875" style="1"/>
    <col min="5893" max="5893" width="32.26953125" style="1" customWidth="1"/>
    <col min="5894" max="5894" width="0" style="1" hidden="1" customWidth="1"/>
    <col min="5895" max="6144" width="9.1796875" style="1"/>
    <col min="6145" max="6145" width="6.453125" style="1" customWidth="1"/>
    <col min="6146" max="6146" width="4.1796875" style="1" customWidth="1"/>
    <col min="6147" max="6147" width="46.1796875" style="1" customWidth="1"/>
    <col min="6148" max="6148" width="9.1796875" style="1"/>
    <col min="6149" max="6149" width="32.26953125" style="1" customWidth="1"/>
    <col min="6150" max="6150" width="0" style="1" hidden="1" customWidth="1"/>
    <col min="6151" max="6400" width="9.1796875" style="1"/>
    <col min="6401" max="6401" width="6.453125" style="1" customWidth="1"/>
    <col min="6402" max="6402" width="4.1796875" style="1" customWidth="1"/>
    <col min="6403" max="6403" width="46.1796875" style="1" customWidth="1"/>
    <col min="6404" max="6404" width="9.1796875" style="1"/>
    <col min="6405" max="6405" width="32.26953125" style="1" customWidth="1"/>
    <col min="6406" max="6406" width="0" style="1" hidden="1" customWidth="1"/>
    <col min="6407" max="6656" width="9.1796875" style="1"/>
    <col min="6657" max="6657" width="6.453125" style="1" customWidth="1"/>
    <col min="6658" max="6658" width="4.1796875" style="1" customWidth="1"/>
    <col min="6659" max="6659" width="46.1796875" style="1" customWidth="1"/>
    <col min="6660" max="6660" width="9.1796875" style="1"/>
    <col min="6661" max="6661" width="32.26953125" style="1" customWidth="1"/>
    <col min="6662" max="6662" width="0" style="1" hidden="1" customWidth="1"/>
    <col min="6663" max="6912" width="9.1796875" style="1"/>
    <col min="6913" max="6913" width="6.453125" style="1" customWidth="1"/>
    <col min="6914" max="6914" width="4.1796875" style="1" customWidth="1"/>
    <col min="6915" max="6915" width="46.1796875" style="1" customWidth="1"/>
    <col min="6916" max="6916" width="9.1796875" style="1"/>
    <col min="6917" max="6917" width="32.26953125" style="1" customWidth="1"/>
    <col min="6918" max="6918" width="0" style="1" hidden="1" customWidth="1"/>
    <col min="6919" max="7168" width="9.1796875" style="1"/>
    <col min="7169" max="7169" width="6.453125" style="1" customWidth="1"/>
    <col min="7170" max="7170" width="4.1796875" style="1" customWidth="1"/>
    <col min="7171" max="7171" width="46.1796875" style="1" customWidth="1"/>
    <col min="7172" max="7172" width="9.1796875" style="1"/>
    <col min="7173" max="7173" width="32.26953125" style="1" customWidth="1"/>
    <col min="7174" max="7174" width="0" style="1" hidden="1" customWidth="1"/>
    <col min="7175" max="7424" width="9.1796875" style="1"/>
    <col min="7425" max="7425" width="6.453125" style="1" customWidth="1"/>
    <col min="7426" max="7426" width="4.1796875" style="1" customWidth="1"/>
    <col min="7427" max="7427" width="46.1796875" style="1" customWidth="1"/>
    <col min="7428" max="7428" width="9.1796875" style="1"/>
    <col min="7429" max="7429" width="32.26953125" style="1" customWidth="1"/>
    <col min="7430" max="7430" width="0" style="1" hidden="1" customWidth="1"/>
    <col min="7431" max="7680" width="9.1796875" style="1"/>
    <col min="7681" max="7681" width="6.453125" style="1" customWidth="1"/>
    <col min="7682" max="7682" width="4.1796875" style="1" customWidth="1"/>
    <col min="7683" max="7683" width="46.1796875" style="1" customWidth="1"/>
    <col min="7684" max="7684" width="9.1796875" style="1"/>
    <col min="7685" max="7685" width="32.26953125" style="1" customWidth="1"/>
    <col min="7686" max="7686" width="0" style="1" hidden="1" customWidth="1"/>
    <col min="7687" max="7936" width="9.1796875" style="1"/>
    <col min="7937" max="7937" width="6.453125" style="1" customWidth="1"/>
    <col min="7938" max="7938" width="4.1796875" style="1" customWidth="1"/>
    <col min="7939" max="7939" width="46.1796875" style="1" customWidth="1"/>
    <col min="7940" max="7940" width="9.1796875" style="1"/>
    <col min="7941" max="7941" width="32.26953125" style="1" customWidth="1"/>
    <col min="7942" max="7942" width="0" style="1" hidden="1" customWidth="1"/>
    <col min="7943" max="8192" width="9.1796875" style="1"/>
    <col min="8193" max="8193" width="6.453125" style="1" customWidth="1"/>
    <col min="8194" max="8194" width="4.1796875" style="1" customWidth="1"/>
    <col min="8195" max="8195" width="46.1796875" style="1" customWidth="1"/>
    <col min="8196" max="8196" width="9.1796875" style="1"/>
    <col min="8197" max="8197" width="32.26953125" style="1" customWidth="1"/>
    <col min="8198" max="8198" width="0" style="1" hidden="1" customWidth="1"/>
    <col min="8199" max="8448" width="9.1796875" style="1"/>
    <col min="8449" max="8449" width="6.453125" style="1" customWidth="1"/>
    <col min="8450" max="8450" width="4.1796875" style="1" customWidth="1"/>
    <col min="8451" max="8451" width="46.1796875" style="1" customWidth="1"/>
    <col min="8452" max="8452" width="9.1796875" style="1"/>
    <col min="8453" max="8453" width="32.26953125" style="1" customWidth="1"/>
    <col min="8454" max="8454" width="0" style="1" hidden="1" customWidth="1"/>
    <col min="8455" max="8704" width="9.1796875" style="1"/>
    <col min="8705" max="8705" width="6.453125" style="1" customWidth="1"/>
    <col min="8706" max="8706" width="4.1796875" style="1" customWidth="1"/>
    <col min="8707" max="8707" width="46.1796875" style="1" customWidth="1"/>
    <col min="8708" max="8708" width="9.1796875" style="1"/>
    <col min="8709" max="8709" width="32.26953125" style="1" customWidth="1"/>
    <col min="8710" max="8710" width="0" style="1" hidden="1" customWidth="1"/>
    <col min="8711" max="8960" width="9.1796875" style="1"/>
    <col min="8961" max="8961" width="6.453125" style="1" customWidth="1"/>
    <col min="8962" max="8962" width="4.1796875" style="1" customWidth="1"/>
    <col min="8963" max="8963" width="46.1796875" style="1" customWidth="1"/>
    <col min="8964" max="8964" width="9.1796875" style="1"/>
    <col min="8965" max="8965" width="32.26953125" style="1" customWidth="1"/>
    <col min="8966" max="8966" width="0" style="1" hidden="1" customWidth="1"/>
    <col min="8967" max="9216" width="9.1796875" style="1"/>
    <col min="9217" max="9217" width="6.453125" style="1" customWidth="1"/>
    <col min="9218" max="9218" width="4.1796875" style="1" customWidth="1"/>
    <col min="9219" max="9219" width="46.1796875" style="1" customWidth="1"/>
    <col min="9220" max="9220" width="9.1796875" style="1"/>
    <col min="9221" max="9221" width="32.26953125" style="1" customWidth="1"/>
    <col min="9222" max="9222" width="0" style="1" hidden="1" customWidth="1"/>
    <col min="9223" max="9472" width="9.1796875" style="1"/>
    <col min="9473" max="9473" width="6.453125" style="1" customWidth="1"/>
    <col min="9474" max="9474" width="4.1796875" style="1" customWidth="1"/>
    <col min="9475" max="9475" width="46.1796875" style="1" customWidth="1"/>
    <col min="9476" max="9476" width="9.1796875" style="1"/>
    <col min="9477" max="9477" width="32.26953125" style="1" customWidth="1"/>
    <col min="9478" max="9478" width="0" style="1" hidden="1" customWidth="1"/>
    <col min="9479" max="9728" width="9.1796875" style="1"/>
    <col min="9729" max="9729" width="6.453125" style="1" customWidth="1"/>
    <col min="9730" max="9730" width="4.1796875" style="1" customWidth="1"/>
    <col min="9731" max="9731" width="46.1796875" style="1" customWidth="1"/>
    <col min="9732" max="9732" width="9.1796875" style="1"/>
    <col min="9733" max="9733" width="32.26953125" style="1" customWidth="1"/>
    <col min="9734" max="9734" width="0" style="1" hidden="1" customWidth="1"/>
    <col min="9735" max="9984" width="9.1796875" style="1"/>
    <col min="9985" max="9985" width="6.453125" style="1" customWidth="1"/>
    <col min="9986" max="9986" width="4.1796875" style="1" customWidth="1"/>
    <col min="9987" max="9987" width="46.1796875" style="1" customWidth="1"/>
    <col min="9988" max="9988" width="9.1796875" style="1"/>
    <col min="9989" max="9989" width="32.26953125" style="1" customWidth="1"/>
    <col min="9990" max="9990" width="0" style="1" hidden="1" customWidth="1"/>
    <col min="9991" max="10240" width="9.1796875" style="1"/>
    <col min="10241" max="10241" width="6.453125" style="1" customWidth="1"/>
    <col min="10242" max="10242" width="4.1796875" style="1" customWidth="1"/>
    <col min="10243" max="10243" width="46.1796875" style="1" customWidth="1"/>
    <col min="10244" max="10244" width="9.1796875" style="1"/>
    <col min="10245" max="10245" width="32.26953125" style="1" customWidth="1"/>
    <col min="10246" max="10246" width="0" style="1" hidden="1" customWidth="1"/>
    <col min="10247" max="10496" width="9.1796875" style="1"/>
    <col min="10497" max="10497" width="6.453125" style="1" customWidth="1"/>
    <col min="10498" max="10498" width="4.1796875" style="1" customWidth="1"/>
    <col min="10499" max="10499" width="46.1796875" style="1" customWidth="1"/>
    <col min="10500" max="10500" width="9.1796875" style="1"/>
    <col min="10501" max="10501" width="32.26953125" style="1" customWidth="1"/>
    <col min="10502" max="10502" width="0" style="1" hidden="1" customWidth="1"/>
    <col min="10503" max="10752" width="9.1796875" style="1"/>
    <col min="10753" max="10753" width="6.453125" style="1" customWidth="1"/>
    <col min="10754" max="10754" width="4.1796875" style="1" customWidth="1"/>
    <col min="10755" max="10755" width="46.1796875" style="1" customWidth="1"/>
    <col min="10756" max="10756" width="9.1796875" style="1"/>
    <col min="10757" max="10757" width="32.26953125" style="1" customWidth="1"/>
    <col min="10758" max="10758" width="0" style="1" hidden="1" customWidth="1"/>
    <col min="10759" max="11008" width="9.1796875" style="1"/>
    <col min="11009" max="11009" width="6.453125" style="1" customWidth="1"/>
    <col min="11010" max="11010" width="4.1796875" style="1" customWidth="1"/>
    <col min="11011" max="11011" width="46.1796875" style="1" customWidth="1"/>
    <col min="11012" max="11012" width="9.1796875" style="1"/>
    <col min="11013" max="11013" width="32.26953125" style="1" customWidth="1"/>
    <col min="11014" max="11014" width="0" style="1" hidden="1" customWidth="1"/>
    <col min="11015" max="11264" width="9.1796875" style="1"/>
    <col min="11265" max="11265" width="6.453125" style="1" customWidth="1"/>
    <col min="11266" max="11266" width="4.1796875" style="1" customWidth="1"/>
    <col min="11267" max="11267" width="46.1796875" style="1" customWidth="1"/>
    <col min="11268" max="11268" width="9.1796875" style="1"/>
    <col min="11269" max="11269" width="32.26953125" style="1" customWidth="1"/>
    <col min="11270" max="11270" width="0" style="1" hidden="1" customWidth="1"/>
    <col min="11271" max="11520" width="9.1796875" style="1"/>
    <col min="11521" max="11521" width="6.453125" style="1" customWidth="1"/>
    <col min="11522" max="11522" width="4.1796875" style="1" customWidth="1"/>
    <col min="11523" max="11523" width="46.1796875" style="1" customWidth="1"/>
    <col min="11524" max="11524" width="9.1796875" style="1"/>
    <col min="11525" max="11525" width="32.26953125" style="1" customWidth="1"/>
    <col min="11526" max="11526" width="0" style="1" hidden="1" customWidth="1"/>
    <col min="11527" max="11776" width="9.1796875" style="1"/>
    <col min="11777" max="11777" width="6.453125" style="1" customWidth="1"/>
    <col min="11778" max="11778" width="4.1796875" style="1" customWidth="1"/>
    <col min="11779" max="11779" width="46.1796875" style="1" customWidth="1"/>
    <col min="11780" max="11780" width="9.1796875" style="1"/>
    <col min="11781" max="11781" width="32.26953125" style="1" customWidth="1"/>
    <col min="11782" max="11782" width="0" style="1" hidden="1" customWidth="1"/>
    <col min="11783" max="12032" width="9.1796875" style="1"/>
    <col min="12033" max="12033" width="6.453125" style="1" customWidth="1"/>
    <col min="12034" max="12034" width="4.1796875" style="1" customWidth="1"/>
    <col min="12035" max="12035" width="46.1796875" style="1" customWidth="1"/>
    <col min="12036" max="12036" width="9.1796875" style="1"/>
    <col min="12037" max="12037" width="32.26953125" style="1" customWidth="1"/>
    <col min="12038" max="12038" width="0" style="1" hidden="1" customWidth="1"/>
    <col min="12039" max="12288" width="9.1796875" style="1"/>
    <col min="12289" max="12289" width="6.453125" style="1" customWidth="1"/>
    <col min="12290" max="12290" width="4.1796875" style="1" customWidth="1"/>
    <col min="12291" max="12291" width="46.1796875" style="1" customWidth="1"/>
    <col min="12292" max="12292" width="9.1796875" style="1"/>
    <col min="12293" max="12293" width="32.26953125" style="1" customWidth="1"/>
    <col min="12294" max="12294" width="0" style="1" hidden="1" customWidth="1"/>
    <col min="12295" max="12544" width="9.1796875" style="1"/>
    <col min="12545" max="12545" width="6.453125" style="1" customWidth="1"/>
    <col min="12546" max="12546" width="4.1796875" style="1" customWidth="1"/>
    <col min="12547" max="12547" width="46.1796875" style="1" customWidth="1"/>
    <col min="12548" max="12548" width="9.1796875" style="1"/>
    <col min="12549" max="12549" width="32.26953125" style="1" customWidth="1"/>
    <col min="12550" max="12550" width="0" style="1" hidden="1" customWidth="1"/>
    <col min="12551" max="12800" width="9.1796875" style="1"/>
    <col min="12801" max="12801" width="6.453125" style="1" customWidth="1"/>
    <col min="12802" max="12802" width="4.1796875" style="1" customWidth="1"/>
    <col min="12803" max="12803" width="46.1796875" style="1" customWidth="1"/>
    <col min="12804" max="12804" width="9.1796875" style="1"/>
    <col min="12805" max="12805" width="32.26953125" style="1" customWidth="1"/>
    <col min="12806" max="12806" width="0" style="1" hidden="1" customWidth="1"/>
    <col min="12807" max="13056" width="9.1796875" style="1"/>
    <col min="13057" max="13057" width="6.453125" style="1" customWidth="1"/>
    <col min="13058" max="13058" width="4.1796875" style="1" customWidth="1"/>
    <col min="13059" max="13059" width="46.1796875" style="1" customWidth="1"/>
    <col min="13060" max="13060" width="9.1796875" style="1"/>
    <col min="13061" max="13061" width="32.26953125" style="1" customWidth="1"/>
    <col min="13062" max="13062" width="0" style="1" hidden="1" customWidth="1"/>
    <col min="13063" max="13312" width="9.1796875" style="1"/>
    <col min="13313" max="13313" width="6.453125" style="1" customWidth="1"/>
    <col min="13314" max="13314" width="4.1796875" style="1" customWidth="1"/>
    <col min="13315" max="13315" width="46.1796875" style="1" customWidth="1"/>
    <col min="13316" max="13316" width="9.1796875" style="1"/>
    <col min="13317" max="13317" width="32.26953125" style="1" customWidth="1"/>
    <col min="13318" max="13318" width="0" style="1" hidden="1" customWidth="1"/>
    <col min="13319" max="13568" width="9.1796875" style="1"/>
    <col min="13569" max="13569" width="6.453125" style="1" customWidth="1"/>
    <col min="13570" max="13570" width="4.1796875" style="1" customWidth="1"/>
    <col min="13571" max="13571" width="46.1796875" style="1" customWidth="1"/>
    <col min="13572" max="13572" width="9.1796875" style="1"/>
    <col min="13573" max="13573" width="32.26953125" style="1" customWidth="1"/>
    <col min="13574" max="13574" width="0" style="1" hidden="1" customWidth="1"/>
    <col min="13575" max="13824" width="9.1796875" style="1"/>
    <col min="13825" max="13825" width="6.453125" style="1" customWidth="1"/>
    <col min="13826" max="13826" width="4.1796875" style="1" customWidth="1"/>
    <col min="13827" max="13827" width="46.1796875" style="1" customWidth="1"/>
    <col min="13828" max="13828" width="9.1796875" style="1"/>
    <col min="13829" max="13829" width="32.26953125" style="1" customWidth="1"/>
    <col min="13830" max="13830" width="0" style="1" hidden="1" customWidth="1"/>
    <col min="13831" max="14080" width="9.1796875" style="1"/>
    <col min="14081" max="14081" width="6.453125" style="1" customWidth="1"/>
    <col min="14082" max="14082" width="4.1796875" style="1" customWidth="1"/>
    <col min="14083" max="14083" width="46.1796875" style="1" customWidth="1"/>
    <col min="14084" max="14084" width="9.1796875" style="1"/>
    <col min="14085" max="14085" width="32.26953125" style="1" customWidth="1"/>
    <col min="14086" max="14086" width="0" style="1" hidden="1" customWidth="1"/>
    <col min="14087" max="14336" width="9.1796875" style="1"/>
    <col min="14337" max="14337" width="6.453125" style="1" customWidth="1"/>
    <col min="14338" max="14338" width="4.1796875" style="1" customWidth="1"/>
    <col min="14339" max="14339" width="46.1796875" style="1" customWidth="1"/>
    <col min="14340" max="14340" width="9.1796875" style="1"/>
    <col min="14341" max="14341" width="32.26953125" style="1" customWidth="1"/>
    <col min="14342" max="14342" width="0" style="1" hidden="1" customWidth="1"/>
    <col min="14343" max="14592" width="9.1796875" style="1"/>
    <col min="14593" max="14593" width="6.453125" style="1" customWidth="1"/>
    <col min="14594" max="14594" width="4.1796875" style="1" customWidth="1"/>
    <col min="14595" max="14595" width="46.1796875" style="1" customWidth="1"/>
    <col min="14596" max="14596" width="9.1796875" style="1"/>
    <col min="14597" max="14597" width="32.26953125" style="1" customWidth="1"/>
    <col min="14598" max="14598" width="0" style="1" hidden="1" customWidth="1"/>
    <col min="14599" max="14848" width="9.1796875" style="1"/>
    <col min="14849" max="14849" width="6.453125" style="1" customWidth="1"/>
    <col min="14850" max="14850" width="4.1796875" style="1" customWidth="1"/>
    <col min="14851" max="14851" width="46.1796875" style="1" customWidth="1"/>
    <col min="14852" max="14852" width="9.1796875" style="1"/>
    <col min="14853" max="14853" width="32.26953125" style="1" customWidth="1"/>
    <col min="14854" max="14854" width="0" style="1" hidden="1" customWidth="1"/>
    <col min="14855" max="15104" width="9.1796875" style="1"/>
    <col min="15105" max="15105" width="6.453125" style="1" customWidth="1"/>
    <col min="15106" max="15106" width="4.1796875" style="1" customWidth="1"/>
    <col min="15107" max="15107" width="46.1796875" style="1" customWidth="1"/>
    <col min="15108" max="15108" width="9.1796875" style="1"/>
    <col min="15109" max="15109" width="32.26953125" style="1" customWidth="1"/>
    <col min="15110" max="15110" width="0" style="1" hidden="1" customWidth="1"/>
    <col min="15111" max="15360" width="9.1796875" style="1"/>
    <col min="15361" max="15361" width="6.453125" style="1" customWidth="1"/>
    <col min="15362" max="15362" width="4.1796875" style="1" customWidth="1"/>
    <col min="15363" max="15363" width="46.1796875" style="1" customWidth="1"/>
    <col min="15364" max="15364" width="9.1796875" style="1"/>
    <col min="15365" max="15365" width="32.26953125" style="1" customWidth="1"/>
    <col min="15366" max="15366" width="0" style="1" hidden="1" customWidth="1"/>
    <col min="15367" max="15616" width="9.1796875" style="1"/>
    <col min="15617" max="15617" width="6.453125" style="1" customWidth="1"/>
    <col min="15618" max="15618" width="4.1796875" style="1" customWidth="1"/>
    <col min="15619" max="15619" width="46.1796875" style="1" customWidth="1"/>
    <col min="15620" max="15620" width="9.1796875" style="1"/>
    <col min="15621" max="15621" width="32.26953125" style="1" customWidth="1"/>
    <col min="15622" max="15622" width="0" style="1" hidden="1" customWidth="1"/>
    <col min="15623" max="15872" width="9.1796875" style="1"/>
    <col min="15873" max="15873" width="6.453125" style="1" customWidth="1"/>
    <col min="15874" max="15874" width="4.1796875" style="1" customWidth="1"/>
    <col min="15875" max="15875" width="46.1796875" style="1" customWidth="1"/>
    <col min="15876" max="15876" width="9.1796875" style="1"/>
    <col min="15877" max="15877" width="32.26953125" style="1" customWidth="1"/>
    <col min="15878" max="15878" width="0" style="1" hidden="1" customWidth="1"/>
    <col min="15879" max="16128" width="9.1796875" style="1"/>
    <col min="16129" max="16129" width="6.453125" style="1" customWidth="1"/>
    <col min="16130" max="16130" width="4.1796875" style="1" customWidth="1"/>
    <col min="16131" max="16131" width="46.1796875" style="1" customWidth="1"/>
    <col min="16132" max="16132" width="9.1796875" style="1"/>
    <col min="16133" max="16133" width="32.26953125" style="1" customWidth="1"/>
    <col min="16134" max="16134" width="0" style="1" hidden="1" customWidth="1"/>
    <col min="16135" max="16384" width="9.1796875" style="1"/>
  </cols>
  <sheetData>
    <row r="1" spans="1:6" ht="29.25" customHeight="1" thickBot="1" x14ac:dyDescent="0.4">
      <c r="A1" s="99" t="s">
        <v>205</v>
      </c>
      <c r="B1" s="99"/>
      <c r="C1" s="99"/>
      <c r="D1" s="99"/>
      <c r="E1" s="99"/>
      <c r="F1" s="99"/>
    </row>
    <row r="2" spans="1:6" ht="15" thickBot="1" x14ac:dyDescent="0.4">
      <c r="A2" s="2"/>
      <c r="B2" s="2"/>
      <c r="C2" s="2"/>
      <c r="D2" s="2"/>
      <c r="E2" s="2"/>
      <c r="F2" s="2"/>
    </row>
    <row r="3" spans="1:6" ht="19.5" customHeight="1" thickBot="1" x14ac:dyDescent="0.4">
      <c r="A3" s="3" t="s">
        <v>78</v>
      </c>
      <c r="B3" s="4"/>
      <c r="C3" s="100" t="s">
        <v>131</v>
      </c>
      <c r="D3" s="101"/>
      <c r="E3" s="101"/>
      <c r="F3" s="2"/>
    </row>
    <row r="4" spans="1:6" ht="12.75" customHeight="1" thickBot="1" x14ac:dyDescent="0.4">
      <c r="A4" s="5"/>
      <c r="B4" s="6"/>
      <c r="C4" s="102"/>
      <c r="D4" s="92"/>
      <c r="E4" s="92"/>
      <c r="F4" s="2"/>
    </row>
    <row r="5" spans="1:6" ht="19.5" customHeight="1" thickBot="1" x14ac:dyDescent="0.4">
      <c r="A5" s="5"/>
      <c r="B5" s="6"/>
      <c r="C5" s="102" t="s">
        <v>132</v>
      </c>
      <c r="D5" s="92"/>
      <c r="E5" s="92"/>
      <c r="F5" s="2"/>
    </row>
    <row r="6" spans="1:6" ht="15.5" thickBot="1" x14ac:dyDescent="0.4">
      <c r="A6" s="7" t="s">
        <v>133</v>
      </c>
      <c r="B6" s="103"/>
      <c r="C6" s="103"/>
      <c r="D6" s="103"/>
      <c r="E6" s="103"/>
      <c r="F6" s="2"/>
    </row>
    <row r="7" spans="1:6" ht="98.25" customHeight="1" thickBot="1" x14ac:dyDescent="0.4">
      <c r="A7" s="5"/>
      <c r="B7" s="8" t="s">
        <v>134</v>
      </c>
      <c r="C7" s="98" t="s">
        <v>135</v>
      </c>
      <c r="D7" s="98"/>
      <c r="E7" s="98"/>
      <c r="F7" s="2"/>
    </row>
    <row r="8" spans="1:6" ht="18" customHeight="1" thickBot="1" x14ac:dyDescent="0.4">
      <c r="A8" s="7" t="s">
        <v>136</v>
      </c>
      <c r="B8" s="97"/>
      <c r="C8" s="97"/>
      <c r="D8" s="9"/>
      <c r="E8" s="9"/>
      <c r="F8" s="2"/>
    </row>
    <row r="9" spans="1:6" ht="31.5" customHeight="1" thickBot="1" x14ac:dyDescent="0.4">
      <c r="A9" s="5"/>
      <c r="B9" s="10" t="s">
        <v>137</v>
      </c>
      <c r="C9" s="92" t="s">
        <v>206</v>
      </c>
      <c r="D9" s="92"/>
      <c r="E9" s="92"/>
      <c r="F9" s="2"/>
    </row>
    <row r="10" spans="1:6" ht="16" thickBot="1" x14ac:dyDescent="0.4">
      <c r="A10" s="7" t="s">
        <v>138</v>
      </c>
      <c r="B10" s="97"/>
      <c r="C10" s="97"/>
      <c r="D10" s="9"/>
      <c r="E10" s="9"/>
      <c r="F10" s="2"/>
    </row>
    <row r="11" spans="1:6" ht="47.25" customHeight="1" thickBot="1" x14ac:dyDescent="0.4">
      <c r="A11" s="5"/>
      <c r="B11" s="11">
        <v>3.1</v>
      </c>
      <c r="C11" s="92" t="s">
        <v>139</v>
      </c>
      <c r="D11" s="92"/>
      <c r="E11" s="92"/>
      <c r="F11" s="2"/>
    </row>
    <row r="12" spans="1:6" ht="16" thickBot="1" x14ac:dyDescent="0.4">
      <c r="A12" s="7" t="s">
        <v>140</v>
      </c>
      <c r="B12" s="97"/>
      <c r="C12" s="97"/>
      <c r="D12" s="92"/>
      <c r="E12" s="9"/>
      <c r="F12" s="2"/>
    </row>
    <row r="13" spans="1:6" ht="61.5" customHeight="1" thickBot="1" x14ac:dyDescent="0.4">
      <c r="A13" s="5"/>
      <c r="B13" s="11">
        <v>4.0999999999999996</v>
      </c>
      <c r="C13" s="92" t="s">
        <v>141</v>
      </c>
      <c r="D13" s="92"/>
      <c r="E13" s="92"/>
      <c r="F13" s="2"/>
    </row>
    <row r="14" spans="1:6" ht="15.5" thickBot="1" x14ac:dyDescent="0.4">
      <c r="A14" s="7" t="s">
        <v>142</v>
      </c>
      <c r="B14" s="93"/>
      <c r="C14" s="93"/>
      <c r="D14" s="93"/>
      <c r="E14" s="93"/>
      <c r="F14" s="2"/>
    </row>
    <row r="15" spans="1:6" ht="36" customHeight="1" thickBot="1" x14ac:dyDescent="0.4">
      <c r="A15" s="5"/>
      <c r="B15" s="11">
        <v>5.0999999999999996</v>
      </c>
      <c r="C15" s="92" t="s">
        <v>143</v>
      </c>
      <c r="D15" s="92"/>
      <c r="E15" s="92"/>
      <c r="F15" s="2"/>
    </row>
    <row r="16" spans="1:6" ht="23.25" customHeight="1" thickBot="1" x14ac:dyDescent="0.4">
      <c r="A16" s="7" t="s">
        <v>144</v>
      </c>
      <c r="B16" s="93"/>
      <c r="C16" s="93"/>
      <c r="D16" s="93"/>
      <c r="E16" s="93"/>
      <c r="F16" s="2"/>
    </row>
    <row r="17" spans="1:6" ht="63.75" customHeight="1" thickBot="1" x14ac:dyDescent="0.4">
      <c r="A17" s="5"/>
      <c r="B17" s="11">
        <v>6.1</v>
      </c>
      <c r="C17" s="92" t="s">
        <v>145</v>
      </c>
      <c r="D17" s="92"/>
      <c r="E17" s="92"/>
      <c r="F17" s="2"/>
    </row>
    <row r="18" spans="1:6" ht="22.5" customHeight="1" thickBot="1" x14ac:dyDescent="0.4">
      <c r="A18" s="7" t="s">
        <v>146</v>
      </c>
      <c r="B18" s="93"/>
      <c r="C18" s="93"/>
      <c r="D18" s="93"/>
      <c r="E18" s="93"/>
      <c r="F18" s="2"/>
    </row>
    <row r="19" spans="1:6" ht="39" customHeight="1" thickBot="1" x14ac:dyDescent="0.4">
      <c r="A19" s="5"/>
      <c r="B19" s="11">
        <v>7.1</v>
      </c>
      <c r="C19" s="92" t="s">
        <v>147</v>
      </c>
      <c r="D19" s="92"/>
      <c r="E19" s="92"/>
      <c r="F19" s="12"/>
    </row>
    <row r="20" spans="1:6" ht="15.5" thickBot="1" x14ac:dyDescent="0.4">
      <c r="A20" s="7" t="s">
        <v>148</v>
      </c>
      <c r="B20" s="93"/>
      <c r="C20" s="93"/>
      <c r="D20" s="93"/>
      <c r="E20" s="93"/>
      <c r="F20" s="2"/>
    </row>
    <row r="21" spans="1:6" ht="33.75" customHeight="1" thickBot="1" x14ac:dyDescent="0.4">
      <c r="A21" s="5"/>
      <c r="B21" s="11">
        <v>8.1</v>
      </c>
      <c r="C21" s="92" t="s">
        <v>149</v>
      </c>
      <c r="D21" s="92"/>
      <c r="E21" s="92"/>
      <c r="F21" s="2"/>
    </row>
    <row r="22" spans="1:6" ht="12" customHeight="1" thickBot="1" x14ac:dyDescent="0.4">
      <c r="A22" s="5"/>
      <c r="B22" s="11"/>
      <c r="C22" s="9"/>
      <c r="D22" s="9"/>
      <c r="E22" s="9"/>
      <c r="F22" s="2"/>
    </row>
    <row r="23" spans="1:6" ht="21.75" customHeight="1" thickBot="1" x14ac:dyDescent="0.4">
      <c r="A23" s="7" t="s">
        <v>150</v>
      </c>
      <c r="B23" s="93"/>
      <c r="C23" s="93"/>
      <c r="D23" s="93"/>
      <c r="E23" s="93"/>
      <c r="F23" s="2"/>
    </row>
    <row r="24" spans="1:6" ht="82.5" customHeight="1" thickBot="1" x14ac:dyDescent="0.4">
      <c r="A24" s="5"/>
      <c r="B24" s="11">
        <v>9.1</v>
      </c>
      <c r="C24" s="92" t="s">
        <v>151</v>
      </c>
      <c r="D24" s="92"/>
      <c r="E24" s="92"/>
      <c r="F24" s="2"/>
    </row>
    <row r="25" spans="1:6" ht="16" thickBot="1" x14ac:dyDescent="0.4">
      <c r="A25" s="94"/>
      <c r="B25" s="94"/>
      <c r="C25" s="94"/>
      <c r="D25" s="13"/>
      <c r="E25" s="14"/>
      <c r="F25" s="2"/>
    </row>
    <row r="26" spans="1:6" ht="18" customHeight="1" thickBot="1" x14ac:dyDescent="0.4">
      <c r="A26" s="7" t="s">
        <v>152</v>
      </c>
      <c r="B26" s="93"/>
      <c r="C26" s="93"/>
      <c r="D26" s="93"/>
      <c r="E26" s="93"/>
      <c r="F26" s="2"/>
    </row>
    <row r="27" spans="1:6" ht="68.25" customHeight="1" thickBot="1" x14ac:dyDescent="0.4">
      <c r="A27" s="5"/>
      <c r="B27" s="11">
        <v>10.1</v>
      </c>
      <c r="C27" s="92" t="s">
        <v>153</v>
      </c>
      <c r="D27" s="92"/>
      <c r="E27" s="92"/>
      <c r="F27" s="2"/>
    </row>
    <row r="28" spans="1:6" ht="16" thickBot="1" x14ac:dyDescent="0.4">
      <c r="A28" s="5"/>
      <c r="B28" s="11"/>
      <c r="C28" s="15" t="s">
        <v>154</v>
      </c>
      <c r="D28" s="9"/>
      <c r="E28" s="9"/>
      <c r="F28" s="2"/>
    </row>
    <row r="29" spans="1:6" ht="35.25" customHeight="1" thickBot="1" x14ac:dyDescent="0.4">
      <c r="A29" s="5"/>
      <c r="B29" s="11"/>
      <c r="C29" s="95" t="s">
        <v>155</v>
      </c>
      <c r="D29" s="95"/>
      <c r="E29" s="95"/>
      <c r="F29" s="2"/>
    </row>
    <row r="30" spans="1:6" ht="51.75" customHeight="1" thickBot="1" x14ac:dyDescent="0.4">
      <c r="A30" s="16"/>
      <c r="B30" s="16"/>
      <c r="C30" s="96" t="s">
        <v>156</v>
      </c>
      <c r="D30" s="96"/>
      <c r="E30" s="96"/>
      <c r="F30" s="2"/>
    </row>
    <row r="31" spans="1:6" ht="24" customHeight="1" thickBot="1" x14ac:dyDescent="0.4">
      <c r="A31" s="7" t="s">
        <v>157</v>
      </c>
      <c r="B31" s="93"/>
      <c r="C31" s="93"/>
      <c r="D31" s="93"/>
      <c r="E31" s="93"/>
      <c r="F31" s="2"/>
    </row>
    <row r="32" spans="1:6" ht="38.25" customHeight="1" thickBot="1" x14ac:dyDescent="0.4">
      <c r="A32" s="5"/>
      <c r="B32" s="11">
        <v>11.1</v>
      </c>
      <c r="C32" s="92" t="s">
        <v>158</v>
      </c>
      <c r="D32" s="92"/>
      <c r="E32" s="92"/>
      <c r="F32" s="2"/>
    </row>
    <row r="33" spans="1:6" ht="24" customHeight="1" thickBot="1" x14ac:dyDescent="0.4">
      <c r="A33" s="7" t="s">
        <v>159</v>
      </c>
      <c r="B33" s="93"/>
      <c r="C33" s="93"/>
      <c r="D33" s="93"/>
      <c r="E33" s="93"/>
      <c r="F33" s="2"/>
    </row>
    <row r="34" spans="1:6" ht="117" customHeight="1" thickBot="1" x14ac:dyDescent="0.4">
      <c r="A34" s="7"/>
      <c r="B34" s="11">
        <v>12.1</v>
      </c>
      <c r="C34" s="92" t="s">
        <v>160</v>
      </c>
      <c r="D34" s="92"/>
      <c r="E34" s="92"/>
      <c r="F34" s="2"/>
    </row>
    <row r="35" spans="1:6" ht="24.75" customHeight="1" thickBot="1" x14ac:dyDescent="0.4">
      <c r="A35" s="7" t="s">
        <v>161</v>
      </c>
      <c r="B35" s="93" t="s">
        <v>162</v>
      </c>
      <c r="C35" s="93"/>
      <c r="D35" s="93"/>
      <c r="E35" s="93"/>
      <c r="F35" s="2"/>
    </row>
    <row r="36" spans="1:6" ht="54.75" customHeight="1" thickBot="1" x14ac:dyDescent="0.4">
      <c r="A36" s="7"/>
      <c r="B36" s="11">
        <v>13.1</v>
      </c>
      <c r="C36" s="92" t="s">
        <v>163</v>
      </c>
      <c r="D36" s="92"/>
      <c r="E36" s="92"/>
      <c r="F36" s="2"/>
    </row>
    <row r="37" spans="1:6" ht="24.75" customHeight="1" thickBot="1" x14ac:dyDescent="0.4">
      <c r="A37" s="7" t="s">
        <v>164</v>
      </c>
      <c r="B37" s="93" t="s">
        <v>165</v>
      </c>
      <c r="C37" s="93"/>
      <c r="D37" s="93"/>
      <c r="E37" s="93"/>
      <c r="F37" s="2"/>
    </row>
    <row r="38" spans="1:6" ht="53.25" customHeight="1" thickBot="1" x14ac:dyDescent="0.4">
      <c r="A38" s="7"/>
      <c r="B38" s="11">
        <v>14.1</v>
      </c>
      <c r="C38" s="92" t="s">
        <v>166</v>
      </c>
      <c r="D38" s="92"/>
      <c r="E38" s="92"/>
      <c r="F38" s="2"/>
    </row>
    <row r="39" spans="1:6" ht="15.5" x14ac:dyDescent="0.35">
      <c r="A39" s="17"/>
      <c r="B39" s="17"/>
      <c r="C39" s="17"/>
      <c r="D39" s="17"/>
      <c r="E39" s="17"/>
    </row>
    <row r="40" spans="1:6" ht="15.5" x14ac:dyDescent="0.35">
      <c r="A40" s="17"/>
      <c r="B40" s="17"/>
      <c r="C40" s="17"/>
      <c r="D40" s="17"/>
      <c r="E40" s="17"/>
    </row>
    <row r="41" spans="1:6" ht="15.5" x14ac:dyDescent="0.35">
      <c r="A41" s="17"/>
      <c r="B41" s="17"/>
      <c r="C41" s="17"/>
      <c r="D41" s="17"/>
      <c r="E41" s="17"/>
    </row>
    <row r="42" spans="1:6" ht="15.5" x14ac:dyDescent="0.35">
      <c r="A42" s="17"/>
      <c r="B42" s="17"/>
      <c r="C42" s="17"/>
      <c r="D42" s="17"/>
      <c r="E42" s="17"/>
    </row>
    <row r="43" spans="1:6" ht="15.5" x14ac:dyDescent="0.35">
      <c r="A43" s="17"/>
      <c r="B43" s="17"/>
      <c r="C43" s="17"/>
      <c r="D43" s="17"/>
      <c r="E43" s="17"/>
    </row>
    <row r="44" spans="1:6" ht="15.5" x14ac:dyDescent="0.35">
      <c r="A44" s="17"/>
      <c r="B44" s="17"/>
      <c r="C44" s="17"/>
      <c r="D44" s="17"/>
      <c r="E44" s="17"/>
    </row>
    <row r="45" spans="1:6" ht="15.5" x14ac:dyDescent="0.35">
      <c r="A45" s="17"/>
      <c r="B45" s="17"/>
      <c r="C45" s="17"/>
      <c r="D45" s="17"/>
      <c r="E45" s="17"/>
    </row>
    <row r="46" spans="1:6" ht="15.5" x14ac:dyDescent="0.35">
      <c r="A46" s="17"/>
      <c r="B46" s="17"/>
      <c r="C46" s="17"/>
      <c r="D46" s="17"/>
      <c r="E46" s="17"/>
    </row>
    <row r="47" spans="1:6" ht="15.5" x14ac:dyDescent="0.35">
      <c r="A47" s="17"/>
      <c r="B47" s="17"/>
      <c r="C47" s="17"/>
      <c r="D47" s="17"/>
      <c r="E47" s="17"/>
    </row>
    <row r="48" spans="1:6" ht="15.5" x14ac:dyDescent="0.35">
      <c r="A48" s="17"/>
      <c r="B48" s="17"/>
      <c r="C48" s="17"/>
      <c r="D48" s="17"/>
      <c r="E48" s="17"/>
    </row>
    <row r="49" spans="1:5" ht="15.5" x14ac:dyDescent="0.35">
      <c r="A49" s="17"/>
      <c r="B49" s="17"/>
      <c r="C49" s="17"/>
      <c r="D49" s="17"/>
      <c r="E49" s="17"/>
    </row>
    <row r="50" spans="1:5" ht="15.5" x14ac:dyDescent="0.35">
      <c r="A50" s="17"/>
      <c r="B50" s="17"/>
      <c r="C50" s="17"/>
      <c r="D50" s="17"/>
      <c r="E50" s="17"/>
    </row>
    <row r="51" spans="1:5" ht="15.5" x14ac:dyDescent="0.35">
      <c r="A51" s="17"/>
      <c r="B51" s="17"/>
      <c r="C51" s="17"/>
      <c r="D51" s="17"/>
      <c r="E51" s="17"/>
    </row>
    <row r="52" spans="1:5" ht="15.5" x14ac:dyDescent="0.35">
      <c r="A52" s="17"/>
      <c r="B52" s="17"/>
      <c r="C52" s="17"/>
      <c r="D52" s="17"/>
      <c r="E52" s="17"/>
    </row>
    <row r="53" spans="1:5" ht="15.5" x14ac:dyDescent="0.35">
      <c r="A53" s="17"/>
      <c r="B53" s="17"/>
      <c r="C53" s="17"/>
      <c r="D53" s="17"/>
      <c r="E53" s="17"/>
    </row>
    <row r="54" spans="1:5" ht="15.5" x14ac:dyDescent="0.35">
      <c r="A54" s="17"/>
      <c r="B54" s="17"/>
      <c r="C54" s="17"/>
      <c r="D54" s="17"/>
      <c r="E54" s="17"/>
    </row>
    <row r="55" spans="1:5" ht="15.5" x14ac:dyDescent="0.35">
      <c r="A55" s="17"/>
      <c r="B55" s="17"/>
      <c r="C55" s="17"/>
      <c r="D55" s="17"/>
      <c r="E55" s="17"/>
    </row>
    <row r="56" spans="1:5" ht="15.5" x14ac:dyDescent="0.35">
      <c r="A56" s="17"/>
      <c r="B56" s="17"/>
      <c r="C56" s="17"/>
      <c r="D56" s="17"/>
      <c r="E56" s="17"/>
    </row>
    <row r="57" spans="1:5" ht="15.5" x14ac:dyDescent="0.35">
      <c r="A57" s="17"/>
      <c r="B57" s="17"/>
      <c r="C57" s="17"/>
      <c r="D57" s="17"/>
      <c r="E57" s="17"/>
    </row>
    <row r="58" spans="1:5" ht="15.5" x14ac:dyDescent="0.35">
      <c r="A58" s="17"/>
      <c r="B58" s="17"/>
      <c r="C58" s="17"/>
      <c r="D58" s="17"/>
      <c r="E58" s="17"/>
    </row>
  </sheetData>
  <mergeCells count="35">
    <mergeCell ref="C7:E7"/>
    <mergeCell ref="A1:F1"/>
    <mergeCell ref="C3:E3"/>
    <mergeCell ref="C4:E4"/>
    <mergeCell ref="C5:E5"/>
    <mergeCell ref="B6:E6"/>
    <mergeCell ref="C19:E19"/>
    <mergeCell ref="B8:C8"/>
    <mergeCell ref="C9:E9"/>
    <mergeCell ref="B10:C10"/>
    <mergeCell ref="C11:E11"/>
    <mergeCell ref="B12:D12"/>
    <mergeCell ref="C13:E13"/>
    <mergeCell ref="B14:E14"/>
    <mergeCell ref="C15:E15"/>
    <mergeCell ref="B16:E16"/>
    <mergeCell ref="C17:E17"/>
    <mergeCell ref="B18:E18"/>
    <mergeCell ref="B33:E33"/>
    <mergeCell ref="B20:E20"/>
    <mergeCell ref="C21:E21"/>
    <mergeCell ref="B23:E23"/>
    <mergeCell ref="C24:E24"/>
    <mergeCell ref="A25:C25"/>
    <mergeCell ref="B26:E26"/>
    <mergeCell ref="C27:E27"/>
    <mergeCell ref="C29:E29"/>
    <mergeCell ref="C30:E30"/>
    <mergeCell ref="B31:E31"/>
    <mergeCell ref="C32:E32"/>
    <mergeCell ref="C34:E34"/>
    <mergeCell ref="B35:E35"/>
    <mergeCell ref="C36:E36"/>
    <mergeCell ref="B37:E37"/>
    <mergeCell ref="C38:E38"/>
  </mergeCell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8CEC-FAF4-47D5-A5B1-D6D70ED401BE}">
  <dimension ref="A1:G29"/>
  <sheetViews>
    <sheetView tabSelected="1" zoomScaleNormal="100" workbookViewId="0">
      <selection activeCell="G8" sqref="G8"/>
    </sheetView>
  </sheetViews>
  <sheetFormatPr defaultColWidth="62.1796875" defaultRowHeight="15.5" x14ac:dyDescent="0.35"/>
  <cols>
    <col min="1" max="1" width="5" style="20" customWidth="1"/>
    <col min="2" max="2" width="51" style="20" customWidth="1"/>
    <col min="3" max="3" width="8.26953125" style="20" customWidth="1"/>
    <col min="4" max="4" width="7.81640625" style="20" customWidth="1"/>
    <col min="5" max="6" width="15.1796875" style="20" customWidth="1"/>
    <col min="7" max="7" width="22.453125" style="20" customWidth="1"/>
    <col min="8" max="256" width="62.1796875" style="20"/>
    <col min="257" max="257" width="5" style="20" customWidth="1"/>
    <col min="258" max="258" width="51" style="20" customWidth="1"/>
    <col min="259" max="259" width="8.26953125" style="20" customWidth="1"/>
    <col min="260" max="260" width="7.81640625" style="20" customWidth="1"/>
    <col min="261" max="262" width="15.1796875" style="20" customWidth="1"/>
    <col min="263" max="263" width="22.453125" style="20" customWidth="1"/>
    <col min="264" max="512" width="62.1796875" style="20"/>
    <col min="513" max="513" width="5" style="20" customWidth="1"/>
    <col min="514" max="514" width="51" style="20" customWidth="1"/>
    <col min="515" max="515" width="8.26953125" style="20" customWidth="1"/>
    <col min="516" max="516" width="7.81640625" style="20" customWidth="1"/>
    <col min="517" max="518" width="15.1796875" style="20" customWidth="1"/>
    <col min="519" max="519" width="22.453125" style="20" customWidth="1"/>
    <col min="520" max="768" width="62.1796875" style="20"/>
    <col min="769" max="769" width="5" style="20" customWidth="1"/>
    <col min="770" max="770" width="51" style="20" customWidth="1"/>
    <col min="771" max="771" width="8.26953125" style="20" customWidth="1"/>
    <col min="772" max="772" width="7.81640625" style="20" customWidth="1"/>
    <col min="773" max="774" width="15.1796875" style="20" customWidth="1"/>
    <col min="775" max="775" width="22.453125" style="20" customWidth="1"/>
    <col min="776" max="1024" width="62.1796875" style="20"/>
    <col min="1025" max="1025" width="5" style="20" customWidth="1"/>
    <col min="1026" max="1026" width="51" style="20" customWidth="1"/>
    <col min="1027" max="1027" width="8.26953125" style="20" customWidth="1"/>
    <col min="1028" max="1028" width="7.81640625" style="20" customWidth="1"/>
    <col min="1029" max="1030" width="15.1796875" style="20" customWidth="1"/>
    <col min="1031" max="1031" width="22.453125" style="20" customWidth="1"/>
    <col min="1032" max="1280" width="62.1796875" style="20"/>
    <col min="1281" max="1281" width="5" style="20" customWidth="1"/>
    <col min="1282" max="1282" width="51" style="20" customWidth="1"/>
    <col min="1283" max="1283" width="8.26953125" style="20" customWidth="1"/>
    <col min="1284" max="1284" width="7.81640625" style="20" customWidth="1"/>
    <col min="1285" max="1286" width="15.1796875" style="20" customWidth="1"/>
    <col min="1287" max="1287" width="22.453125" style="20" customWidth="1"/>
    <col min="1288" max="1536" width="62.1796875" style="20"/>
    <col min="1537" max="1537" width="5" style="20" customWidth="1"/>
    <col min="1538" max="1538" width="51" style="20" customWidth="1"/>
    <col min="1539" max="1539" width="8.26953125" style="20" customWidth="1"/>
    <col min="1540" max="1540" width="7.81640625" style="20" customWidth="1"/>
    <col min="1541" max="1542" width="15.1796875" style="20" customWidth="1"/>
    <col min="1543" max="1543" width="22.453125" style="20" customWidth="1"/>
    <col min="1544" max="1792" width="62.1796875" style="20"/>
    <col min="1793" max="1793" width="5" style="20" customWidth="1"/>
    <col min="1794" max="1794" width="51" style="20" customWidth="1"/>
    <col min="1795" max="1795" width="8.26953125" style="20" customWidth="1"/>
    <col min="1796" max="1796" width="7.81640625" style="20" customWidth="1"/>
    <col min="1797" max="1798" width="15.1796875" style="20" customWidth="1"/>
    <col min="1799" max="1799" width="22.453125" style="20" customWidth="1"/>
    <col min="1800" max="2048" width="62.1796875" style="20"/>
    <col min="2049" max="2049" width="5" style="20" customWidth="1"/>
    <col min="2050" max="2050" width="51" style="20" customWidth="1"/>
    <col min="2051" max="2051" width="8.26953125" style="20" customWidth="1"/>
    <col min="2052" max="2052" width="7.81640625" style="20" customWidth="1"/>
    <col min="2053" max="2054" width="15.1796875" style="20" customWidth="1"/>
    <col min="2055" max="2055" width="22.453125" style="20" customWidth="1"/>
    <col min="2056" max="2304" width="62.1796875" style="20"/>
    <col min="2305" max="2305" width="5" style="20" customWidth="1"/>
    <col min="2306" max="2306" width="51" style="20" customWidth="1"/>
    <col min="2307" max="2307" width="8.26953125" style="20" customWidth="1"/>
    <col min="2308" max="2308" width="7.81640625" style="20" customWidth="1"/>
    <col min="2309" max="2310" width="15.1796875" style="20" customWidth="1"/>
    <col min="2311" max="2311" width="22.453125" style="20" customWidth="1"/>
    <col min="2312" max="2560" width="62.1796875" style="20"/>
    <col min="2561" max="2561" width="5" style="20" customWidth="1"/>
    <col min="2562" max="2562" width="51" style="20" customWidth="1"/>
    <col min="2563" max="2563" width="8.26953125" style="20" customWidth="1"/>
    <col min="2564" max="2564" width="7.81640625" style="20" customWidth="1"/>
    <col min="2565" max="2566" width="15.1796875" style="20" customWidth="1"/>
    <col min="2567" max="2567" width="22.453125" style="20" customWidth="1"/>
    <col min="2568" max="2816" width="62.1796875" style="20"/>
    <col min="2817" max="2817" width="5" style="20" customWidth="1"/>
    <col min="2818" max="2818" width="51" style="20" customWidth="1"/>
    <col min="2819" max="2819" width="8.26953125" style="20" customWidth="1"/>
    <col min="2820" max="2820" width="7.81640625" style="20" customWidth="1"/>
    <col min="2821" max="2822" width="15.1796875" style="20" customWidth="1"/>
    <col min="2823" max="2823" width="22.453125" style="20" customWidth="1"/>
    <col min="2824" max="3072" width="62.1796875" style="20"/>
    <col min="3073" max="3073" width="5" style="20" customWidth="1"/>
    <col min="3074" max="3074" width="51" style="20" customWidth="1"/>
    <col min="3075" max="3075" width="8.26953125" style="20" customWidth="1"/>
    <col min="3076" max="3076" width="7.81640625" style="20" customWidth="1"/>
    <col min="3077" max="3078" width="15.1796875" style="20" customWidth="1"/>
    <col min="3079" max="3079" width="22.453125" style="20" customWidth="1"/>
    <col min="3080" max="3328" width="62.1796875" style="20"/>
    <col min="3329" max="3329" width="5" style="20" customWidth="1"/>
    <col min="3330" max="3330" width="51" style="20" customWidth="1"/>
    <col min="3331" max="3331" width="8.26953125" style="20" customWidth="1"/>
    <col min="3332" max="3332" width="7.81640625" style="20" customWidth="1"/>
    <col min="3333" max="3334" width="15.1796875" style="20" customWidth="1"/>
    <col min="3335" max="3335" width="22.453125" style="20" customWidth="1"/>
    <col min="3336" max="3584" width="62.1796875" style="20"/>
    <col min="3585" max="3585" width="5" style="20" customWidth="1"/>
    <col min="3586" max="3586" width="51" style="20" customWidth="1"/>
    <col min="3587" max="3587" width="8.26953125" style="20" customWidth="1"/>
    <col min="3588" max="3588" width="7.81640625" style="20" customWidth="1"/>
    <col min="3589" max="3590" width="15.1796875" style="20" customWidth="1"/>
    <col min="3591" max="3591" width="22.453125" style="20" customWidth="1"/>
    <col min="3592" max="3840" width="62.1796875" style="20"/>
    <col min="3841" max="3841" width="5" style="20" customWidth="1"/>
    <col min="3842" max="3842" width="51" style="20" customWidth="1"/>
    <col min="3843" max="3843" width="8.26953125" style="20" customWidth="1"/>
    <col min="3844" max="3844" width="7.81640625" style="20" customWidth="1"/>
    <col min="3845" max="3846" width="15.1796875" style="20" customWidth="1"/>
    <col min="3847" max="3847" width="22.453125" style="20" customWidth="1"/>
    <col min="3848" max="4096" width="62.1796875" style="20"/>
    <col min="4097" max="4097" width="5" style="20" customWidth="1"/>
    <col min="4098" max="4098" width="51" style="20" customWidth="1"/>
    <col min="4099" max="4099" width="8.26953125" style="20" customWidth="1"/>
    <col min="4100" max="4100" width="7.81640625" style="20" customWidth="1"/>
    <col min="4101" max="4102" width="15.1796875" style="20" customWidth="1"/>
    <col min="4103" max="4103" width="22.453125" style="20" customWidth="1"/>
    <col min="4104" max="4352" width="62.1796875" style="20"/>
    <col min="4353" max="4353" width="5" style="20" customWidth="1"/>
    <col min="4354" max="4354" width="51" style="20" customWidth="1"/>
    <col min="4355" max="4355" width="8.26953125" style="20" customWidth="1"/>
    <col min="4356" max="4356" width="7.81640625" style="20" customWidth="1"/>
    <col min="4357" max="4358" width="15.1796875" style="20" customWidth="1"/>
    <col min="4359" max="4359" width="22.453125" style="20" customWidth="1"/>
    <col min="4360" max="4608" width="62.1796875" style="20"/>
    <col min="4609" max="4609" width="5" style="20" customWidth="1"/>
    <col min="4610" max="4610" width="51" style="20" customWidth="1"/>
    <col min="4611" max="4611" width="8.26953125" style="20" customWidth="1"/>
    <col min="4612" max="4612" width="7.81640625" style="20" customWidth="1"/>
    <col min="4613" max="4614" width="15.1796875" style="20" customWidth="1"/>
    <col min="4615" max="4615" width="22.453125" style="20" customWidth="1"/>
    <col min="4616" max="4864" width="62.1796875" style="20"/>
    <col min="4865" max="4865" width="5" style="20" customWidth="1"/>
    <col min="4866" max="4866" width="51" style="20" customWidth="1"/>
    <col min="4867" max="4867" width="8.26953125" style="20" customWidth="1"/>
    <col min="4868" max="4868" width="7.81640625" style="20" customWidth="1"/>
    <col min="4869" max="4870" width="15.1796875" style="20" customWidth="1"/>
    <col min="4871" max="4871" width="22.453125" style="20" customWidth="1"/>
    <col min="4872" max="5120" width="62.1796875" style="20"/>
    <col min="5121" max="5121" width="5" style="20" customWidth="1"/>
    <col min="5122" max="5122" width="51" style="20" customWidth="1"/>
    <col min="5123" max="5123" width="8.26953125" style="20" customWidth="1"/>
    <col min="5124" max="5124" width="7.81640625" style="20" customWidth="1"/>
    <col min="5125" max="5126" width="15.1796875" style="20" customWidth="1"/>
    <col min="5127" max="5127" width="22.453125" style="20" customWidth="1"/>
    <col min="5128" max="5376" width="62.1796875" style="20"/>
    <col min="5377" max="5377" width="5" style="20" customWidth="1"/>
    <col min="5378" max="5378" width="51" style="20" customWidth="1"/>
    <col min="5379" max="5379" width="8.26953125" style="20" customWidth="1"/>
    <col min="5380" max="5380" width="7.81640625" style="20" customWidth="1"/>
    <col min="5381" max="5382" width="15.1796875" style="20" customWidth="1"/>
    <col min="5383" max="5383" width="22.453125" style="20" customWidth="1"/>
    <col min="5384" max="5632" width="62.1796875" style="20"/>
    <col min="5633" max="5633" width="5" style="20" customWidth="1"/>
    <col min="5634" max="5634" width="51" style="20" customWidth="1"/>
    <col min="5635" max="5635" width="8.26953125" style="20" customWidth="1"/>
    <col min="5636" max="5636" width="7.81640625" style="20" customWidth="1"/>
    <col min="5637" max="5638" width="15.1796875" style="20" customWidth="1"/>
    <col min="5639" max="5639" width="22.453125" style="20" customWidth="1"/>
    <col min="5640" max="5888" width="62.1796875" style="20"/>
    <col min="5889" max="5889" width="5" style="20" customWidth="1"/>
    <col min="5890" max="5890" width="51" style="20" customWidth="1"/>
    <col min="5891" max="5891" width="8.26953125" style="20" customWidth="1"/>
    <col min="5892" max="5892" width="7.81640625" style="20" customWidth="1"/>
    <col min="5893" max="5894" width="15.1796875" style="20" customWidth="1"/>
    <col min="5895" max="5895" width="22.453125" style="20" customWidth="1"/>
    <col min="5896" max="6144" width="62.1796875" style="20"/>
    <col min="6145" max="6145" width="5" style="20" customWidth="1"/>
    <col min="6146" max="6146" width="51" style="20" customWidth="1"/>
    <col min="6147" max="6147" width="8.26953125" style="20" customWidth="1"/>
    <col min="6148" max="6148" width="7.81640625" style="20" customWidth="1"/>
    <col min="6149" max="6150" width="15.1796875" style="20" customWidth="1"/>
    <col min="6151" max="6151" width="22.453125" style="20" customWidth="1"/>
    <col min="6152" max="6400" width="62.1796875" style="20"/>
    <col min="6401" max="6401" width="5" style="20" customWidth="1"/>
    <col min="6402" max="6402" width="51" style="20" customWidth="1"/>
    <col min="6403" max="6403" width="8.26953125" style="20" customWidth="1"/>
    <col min="6404" max="6404" width="7.81640625" style="20" customWidth="1"/>
    <col min="6405" max="6406" width="15.1796875" style="20" customWidth="1"/>
    <col min="6407" max="6407" width="22.453125" style="20" customWidth="1"/>
    <col min="6408" max="6656" width="62.1796875" style="20"/>
    <col min="6657" max="6657" width="5" style="20" customWidth="1"/>
    <col min="6658" max="6658" width="51" style="20" customWidth="1"/>
    <col min="6659" max="6659" width="8.26953125" style="20" customWidth="1"/>
    <col min="6660" max="6660" width="7.81640625" style="20" customWidth="1"/>
    <col min="6661" max="6662" width="15.1796875" style="20" customWidth="1"/>
    <col min="6663" max="6663" width="22.453125" style="20" customWidth="1"/>
    <col min="6664" max="6912" width="62.1796875" style="20"/>
    <col min="6913" max="6913" width="5" style="20" customWidth="1"/>
    <col min="6914" max="6914" width="51" style="20" customWidth="1"/>
    <col min="6915" max="6915" width="8.26953125" style="20" customWidth="1"/>
    <col min="6916" max="6916" width="7.81640625" style="20" customWidth="1"/>
    <col min="6917" max="6918" width="15.1796875" style="20" customWidth="1"/>
    <col min="6919" max="6919" width="22.453125" style="20" customWidth="1"/>
    <col min="6920" max="7168" width="62.1796875" style="20"/>
    <col min="7169" max="7169" width="5" style="20" customWidth="1"/>
    <col min="7170" max="7170" width="51" style="20" customWidth="1"/>
    <col min="7171" max="7171" width="8.26953125" style="20" customWidth="1"/>
    <col min="7172" max="7172" width="7.81640625" style="20" customWidth="1"/>
    <col min="7173" max="7174" width="15.1796875" style="20" customWidth="1"/>
    <col min="7175" max="7175" width="22.453125" style="20" customWidth="1"/>
    <col min="7176" max="7424" width="62.1796875" style="20"/>
    <col min="7425" max="7425" width="5" style="20" customWidth="1"/>
    <col min="7426" max="7426" width="51" style="20" customWidth="1"/>
    <col min="7427" max="7427" width="8.26953125" style="20" customWidth="1"/>
    <col min="7428" max="7428" width="7.81640625" style="20" customWidth="1"/>
    <col min="7429" max="7430" width="15.1796875" style="20" customWidth="1"/>
    <col min="7431" max="7431" width="22.453125" style="20" customWidth="1"/>
    <col min="7432" max="7680" width="62.1796875" style="20"/>
    <col min="7681" max="7681" width="5" style="20" customWidth="1"/>
    <col min="7682" max="7682" width="51" style="20" customWidth="1"/>
    <col min="7683" max="7683" width="8.26953125" style="20" customWidth="1"/>
    <col min="7684" max="7684" width="7.81640625" style="20" customWidth="1"/>
    <col min="7685" max="7686" width="15.1796875" style="20" customWidth="1"/>
    <col min="7687" max="7687" width="22.453125" style="20" customWidth="1"/>
    <col min="7688" max="7936" width="62.1796875" style="20"/>
    <col min="7937" max="7937" width="5" style="20" customWidth="1"/>
    <col min="7938" max="7938" width="51" style="20" customWidth="1"/>
    <col min="7939" max="7939" width="8.26953125" style="20" customWidth="1"/>
    <col min="7940" max="7940" width="7.81640625" style="20" customWidth="1"/>
    <col min="7941" max="7942" width="15.1796875" style="20" customWidth="1"/>
    <col min="7943" max="7943" width="22.453125" style="20" customWidth="1"/>
    <col min="7944" max="8192" width="62.1796875" style="20"/>
    <col min="8193" max="8193" width="5" style="20" customWidth="1"/>
    <col min="8194" max="8194" width="51" style="20" customWidth="1"/>
    <col min="8195" max="8195" width="8.26953125" style="20" customWidth="1"/>
    <col min="8196" max="8196" width="7.81640625" style="20" customWidth="1"/>
    <col min="8197" max="8198" width="15.1796875" style="20" customWidth="1"/>
    <col min="8199" max="8199" width="22.453125" style="20" customWidth="1"/>
    <col min="8200" max="8448" width="62.1796875" style="20"/>
    <col min="8449" max="8449" width="5" style="20" customWidth="1"/>
    <col min="8450" max="8450" width="51" style="20" customWidth="1"/>
    <col min="8451" max="8451" width="8.26953125" style="20" customWidth="1"/>
    <col min="8452" max="8452" width="7.81640625" style="20" customWidth="1"/>
    <col min="8453" max="8454" width="15.1796875" style="20" customWidth="1"/>
    <col min="8455" max="8455" width="22.453125" style="20" customWidth="1"/>
    <col min="8456" max="8704" width="62.1796875" style="20"/>
    <col min="8705" max="8705" width="5" style="20" customWidth="1"/>
    <col min="8706" max="8706" width="51" style="20" customWidth="1"/>
    <col min="8707" max="8707" width="8.26953125" style="20" customWidth="1"/>
    <col min="8708" max="8708" width="7.81640625" style="20" customWidth="1"/>
    <col min="8709" max="8710" width="15.1796875" style="20" customWidth="1"/>
    <col min="8711" max="8711" width="22.453125" style="20" customWidth="1"/>
    <col min="8712" max="8960" width="62.1796875" style="20"/>
    <col min="8961" max="8961" width="5" style="20" customWidth="1"/>
    <col min="8962" max="8962" width="51" style="20" customWidth="1"/>
    <col min="8963" max="8963" width="8.26953125" style="20" customWidth="1"/>
    <col min="8964" max="8964" width="7.81640625" style="20" customWidth="1"/>
    <col min="8965" max="8966" width="15.1796875" style="20" customWidth="1"/>
    <col min="8967" max="8967" width="22.453125" style="20" customWidth="1"/>
    <col min="8968" max="9216" width="62.1796875" style="20"/>
    <col min="9217" max="9217" width="5" style="20" customWidth="1"/>
    <col min="9218" max="9218" width="51" style="20" customWidth="1"/>
    <col min="9219" max="9219" width="8.26953125" style="20" customWidth="1"/>
    <col min="9220" max="9220" width="7.81640625" style="20" customWidth="1"/>
    <col min="9221" max="9222" width="15.1796875" style="20" customWidth="1"/>
    <col min="9223" max="9223" width="22.453125" style="20" customWidth="1"/>
    <col min="9224" max="9472" width="62.1796875" style="20"/>
    <col min="9473" max="9473" width="5" style="20" customWidth="1"/>
    <col min="9474" max="9474" width="51" style="20" customWidth="1"/>
    <col min="9475" max="9475" width="8.26953125" style="20" customWidth="1"/>
    <col min="9476" max="9476" width="7.81640625" style="20" customWidth="1"/>
    <col min="9477" max="9478" width="15.1796875" style="20" customWidth="1"/>
    <col min="9479" max="9479" width="22.453125" style="20" customWidth="1"/>
    <col min="9480" max="9728" width="62.1796875" style="20"/>
    <col min="9729" max="9729" width="5" style="20" customWidth="1"/>
    <col min="9730" max="9730" width="51" style="20" customWidth="1"/>
    <col min="9731" max="9731" width="8.26953125" style="20" customWidth="1"/>
    <col min="9732" max="9732" width="7.81640625" style="20" customWidth="1"/>
    <col min="9733" max="9734" width="15.1796875" style="20" customWidth="1"/>
    <col min="9735" max="9735" width="22.453125" style="20" customWidth="1"/>
    <col min="9736" max="9984" width="62.1796875" style="20"/>
    <col min="9985" max="9985" width="5" style="20" customWidth="1"/>
    <col min="9986" max="9986" width="51" style="20" customWidth="1"/>
    <col min="9987" max="9987" width="8.26953125" style="20" customWidth="1"/>
    <col min="9988" max="9988" width="7.81640625" style="20" customWidth="1"/>
    <col min="9989" max="9990" width="15.1796875" style="20" customWidth="1"/>
    <col min="9991" max="9991" width="22.453125" style="20" customWidth="1"/>
    <col min="9992" max="10240" width="62.1796875" style="20"/>
    <col min="10241" max="10241" width="5" style="20" customWidth="1"/>
    <col min="10242" max="10242" width="51" style="20" customWidth="1"/>
    <col min="10243" max="10243" width="8.26953125" style="20" customWidth="1"/>
    <col min="10244" max="10244" width="7.81640625" style="20" customWidth="1"/>
    <col min="10245" max="10246" width="15.1796875" style="20" customWidth="1"/>
    <col min="10247" max="10247" width="22.453125" style="20" customWidth="1"/>
    <col min="10248" max="10496" width="62.1796875" style="20"/>
    <col min="10497" max="10497" width="5" style="20" customWidth="1"/>
    <col min="10498" max="10498" width="51" style="20" customWidth="1"/>
    <col min="10499" max="10499" width="8.26953125" style="20" customWidth="1"/>
    <col min="10500" max="10500" width="7.81640625" style="20" customWidth="1"/>
    <col min="10501" max="10502" width="15.1796875" style="20" customWidth="1"/>
    <col min="10503" max="10503" width="22.453125" style="20" customWidth="1"/>
    <col min="10504" max="10752" width="62.1796875" style="20"/>
    <col min="10753" max="10753" width="5" style="20" customWidth="1"/>
    <col min="10754" max="10754" width="51" style="20" customWidth="1"/>
    <col min="10755" max="10755" width="8.26953125" style="20" customWidth="1"/>
    <col min="10756" max="10756" width="7.81640625" style="20" customWidth="1"/>
    <col min="10757" max="10758" width="15.1796875" style="20" customWidth="1"/>
    <col min="10759" max="10759" width="22.453125" style="20" customWidth="1"/>
    <col min="10760" max="11008" width="62.1796875" style="20"/>
    <col min="11009" max="11009" width="5" style="20" customWidth="1"/>
    <col min="11010" max="11010" width="51" style="20" customWidth="1"/>
    <col min="11011" max="11011" width="8.26953125" style="20" customWidth="1"/>
    <col min="11012" max="11012" width="7.81640625" style="20" customWidth="1"/>
    <col min="11013" max="11014" width="15.1796875" style="20" customWidth="1"/>
    <col min="11015" max="11015" width="22.453125" style="20" customWidth="1"/>
    <col min="11016" max="11264" width="62.1796875" style="20"/>
    <col min="11265" max="11265" width="5" style="20" customWidth="1"/>
    <col min="11266" max="11266" width="51" style="20" customWidth="1"/>
    <col min="11267" max="11267" width="8.26953125" style="20" customWidth="1"/>
    <col min="11268" max="11268" width="7.81640625" style="20" customWidth="1"/>
    <col min="11269" max="11270" width="15.1796875" style="20" customWidth="1"/>
    <col min="11271" max="11271" width="22.453125" style="20" customWidth="1"/>
    <col min="11272" max="11520" width="62.1796875" style="20"/>
    <col min="11521" max="11521" width="5" style="20" customWidth="1"/>
    <col min="11522" max="11522" width="51" style="20" customWidth="1"/>
    <col min="11523" max="11523" width="8.26953125" style="20" customWidth="1"/>
    <col min="11524" max="11524" width="7.81640625" style="20" customWidth="1"/>
    <col min="11525" max="11526" width="15.1796875" style="20" customWidth="1"/>
    <col min="11527" max="11527" width="22.453125" style="20" customWidth="1"/>
    <col min="11528" max="11776" width="62.1796875" style="20"/>
    <col min="11777" max="11777" width="5" style="20" customWidth="1"/>
    <col min="11778" max="11778" width="51" style="20" customWidth="1"/>
    <col min="11779" max="11779" width="8.26953125" style="20" customWidth="1"/>
    <col min="11780" max="11780" width="7.81640625" style="20" customWidth="1"/>
    <col min="11781" max="11782" width="15.1796875" style="20" customWidth="1"/>
    <col min="11783" max="11783" width="22.453125" style="20" customWidth="1"/>
    <col min="11784" max="12032" width="62.1796875" style="20"/>
    <col min="12033" max="12033" width="5" style="20" customWidth="1"/>
    <col min="12034" max="12034" width="51" style="20" customWidth="1"/>
    <col min="12035" max="12035" width="8.26953125" style="20" customWidth="1"/>
    <col min="12036" max="12036" width="7.81640625" style="20" customWidth="1"/>
    <col min="12037" max="12038" width="15.1796875" style="20" customWidth="1"/>
    <col min="12039" max="12039" width="22.453125" style="20" customWidth="1"/>
    <col min="12040" max="12288" width="62.1796875" style="20"/>
    <col min="12289" max="12289" width="5" style="20" customWidth="1"/>
    <col min="12290" max="12290" width="51" style="20" customWidth="1"/>
    <col min="12291" max="12291" width="8.26953125" style="20" customWidth="1"/>
    <col min="12292" max="12292" width="7.81640625" style="20" customWidth="1"/>
    <col min="12293" max="12294" width="15.1796875" style="20" customWidth="1"/>
    <col min="12295" max="12295" width="22.453125" style="20" customWidth="1"/>
    <col min="12296" max="12544" width="62.1796875" style="20"/>
    <col min="12545" max="12545" width="5" style="20" customWidth="1"/>
    <col min="12546" max="12546" width="51" style="20" customWidth="1"/>
    <col min="12547" max="12547" width="8.26953125" style="20" customWidth="1"/>
    <col min="12548" max="12548" width="7.81640625" style="20" customWidth="1"/>
    <col min="12549" max="12550" width="15.1796875" style="20" customWidth="1"/>
    <col min="12551" max="12551" width="22.453125" style="20" customWidth="1"/>
    <col min="12552" max="12800" width="62.1796875" style="20"/>
    <col min="12801" max="12801" width="5" style="20" customWidth="1"/>
    <col min="12802" max="12802" width="51" style="20" customWidth="1"/>
    <col min="12803" max="12803" width="8.26953125" style="20" customWidth="1"/>
    <col min="12804" max="12804" width="7.81640625" style="20" customWidth="1"/>
    <col min="12805" max="12806" width="15.1796875" style="20" customWidth="1"/>
    <col min="12807" max="12807" width="22.453125" style="20" customWidth="1"/>
    <col min="12808" max="13056" width="62.1796875" style="20"/>
    <col min="13057" max="13057" width="5" style="20" customWidth="1"/>
    <col min="13058" max="13058" width="51" style="20" customWidth="1"/>
    <col min="13059" max="13059" width="8.26953125" style="20" customWidth="1"/>
    <col min="13060" max="13060" width="7.81640625" style="20" customWidth="1"/>
    <col min="13061" max="13062" width="15.1796875" style="20" customWidth="1"/>
    <col min="13063" max="13063" width="22.453125" style="20" customWidth="1"/>
    <col min="13064" max="13312" width="62.1796875" style="20"/>
    <col min="13313" max="13313" width="5" style="20" customWidth="1"/>
    <col min="13314" max="13314" width="51" style="20" customWidth="1"/>
    <col min="13315" max="13315" width="8.26953125" style="20" customWidth="1"/>
    <col min="13316" max="13316" width="7.81640625" style="20" customWidth="1"/>
    <col min="13317" max="13318" width="15.1796875" style="20" customWidth="1"/>
    <col min="13319" max="13319" width="22.453125" style="20" customWidth="1"/>
    <col min="13320" max="13568" width="62.1796875" style="20"/>
    <col min="13569" max="13569" width="5" style="20" customWidth="1"/>
    <col min="13570" max="13570" width="51" style="20" customWidth="1"/>
    <col min="13571" max="13571" width="8.26953125" style="20" customWidth="1"/>
    <col min="13572" max="13572" width="7.81640625" style="20" customWidth="1"/>
    <col min="13573" max="13574" width="15.1796875" style="20" customWidth="1"/>
    <col min="13575" max="13575" width="22.453125" style="20" customWidth="1"/>
    <col min="13576" max="13824" width="62.1796875" style="20"/>
    <col min="13825" max="13825" width="5" style="20" customWidth="1"/>
    <col min="13826" max="13826" width="51" style="20" customWidth="1"/>
    <col min="13827" max="13827" width="8.26953125" style="20" customWidth="1"/>
    <col min="13828" max="13828" width="7.81640625" style="20" customWidth="1"/>
    <col min="13829" max="13830" width="15.1796875" style="20" customWidth="1"/>
    <col min="13831" max="13831" width="22.453125" style="20" customWidth="1"/>
    <col min="13832" max="14080" width="62.1796875" style="20"/>
    <col min="14081" max="14081" width="5" style="20" customWidth="1"/>
    <col min="14082" max="14082" width="51" style="20" customWidth="1"/>
    <col min="14083" max="14083" width="8.26953125" style="20" customWidth="1"/>
    <col min="14084" max="14084" width="7.81640625" style="20" customWidth="1"/>
    <col min="14085" max="14086" width="15.1796875" style="20" customWidth="1"/>
    <col min="14087" max="14087" width="22.453125" style="20" customWidth="1"/>
    <col min="14088" max="14336" width="62.1796875" style="20"/>
    <col min="14337" max="14337" width="5" style="20" customWidth="1"/>
    <col min="14338" max="14338" width="51" style="20" customWidth="1"/>
    <col min="14339" max="14339" width="8.26953125" style="20" customWidth="1"/>
    <col min="14340" max="14340" width="7.81640625" style="20" customWidth="1"/>
    <col min="14341" max="14342" width="15.1796875" style="20" customWidth="1"/>
    <col min="14343" max="14343" width="22.453125" style="20" customWidth="1"/>
    <col min="14344" max="14592" width="62.1796875" style="20"/>
    <col min="14593" max="14593" width="5" style="20" customWidth="1"/>
    <col min="14594" max="14594" width="51" style="20" customWidth="1"/>
    <col min="14595" max="14595" width="8.26953125" style="20" customWidth="1"/>
    <col min="14596" max="14596" width="7.81640625" style="20" customWidth="1"/>
    <col min="14597" max="14598" width="15.1796875" style="20" customWidth="1"/>
    <col min="14599" max="14599" width="22.453125" style="20" customWidth="1"/>
    <col min="14600" max="14848" width="62.1796875" style="20"/>
    <col min="14849" max="14849" width="5" style="20" customWidth="1"/>
    <col min="14850" max="14850" width="51" style="20" customWidth="1"/>
    <col min="14851" max="14851" width="8.26953125" style="20" customWidth="1"/>
    <col min="14852" max="14852" width="7.81640625" style="20" customWidth="1"/>
    <col min="14853" max="14854" width="15.1796875" style="20" customWidth="1"/>
    <col min="14855" max="14855" width="22.453125" style="20" customWidth="1"/>
    <col min="14856" max="15104" width="62.1796875" style="20"/>
    <col min="15105" max="15105" width="5" style="20" customWidth="1"/>
    <col min="15106" max="15106" width="51" style="20" customWidth="1"/>
    <col min="15107" max="15107" width="8.26953125" style="20" customWidth="1"/>
    <col min="15108" max="15108" width="7.81640625" style="20" customWidth="1"/>
    <col min="15109" max="15110" width="15.1796875" style="20" customWidth="1"/>
    <col min="15111" max="15111" width="22.453125" style="20" customWidth="1"/>
    <col min="15112" max="15360" width="62.1796875" style="20"/>
    <col min="15361" max="15361" width="5" style="20" customWidth="1"/>
    <col min="15362" max="15362" width="51" style="20" customWidth="1"/>
    <col min="15363" max="15363" width="8.26953125" style="20" customWidth="1"/>
    <col min="15364" max="15364" width="7.81640625" style="20" customWidth="1"/>
    <col min="15365" max="15366" width="15.1796875" style="20" customWidth="1"/>
    <col min="15367" max="15367" width="22.453125" style="20" customWidth="1"/>
    <col min="15368" max="15616" width="62.1796875" style="20"/>
    <col min="15617" max="15617" width="5" style="20" customWidth="1"/>
    <col min="15618" max="15618" width="51" style="20" customWidth="1"/>
    <col min="15619" max="15619" width="8.26953125" style="20" customWidth="1"/>
    <col min="15620" max="15620" width="7.81640625" style="20" customWidth="1"/>
    <col min="15621" max="15622" width="15.1796875" style="20" customWidth="1"/>
    <col min="15623" max="15623" width="22.453125" style="20" customWidth="1"/>
    <col min="15624" max="15872" width="62.1796875" style="20"/>
    <col min="15873" max="15873" width="5" style="20" customWidth="1"/>
    <col min="15874" max="15874" width="51" style="20" customWidth="1"/>
    <col min="15875" max="15875" width="8.26953125" style="20" customWidth="1"/>
    <col min="15876" max="15876" width="7.81640625" style="20" customWidth="1"/>
    <col min="15877" max="15878" width="15.1796875" style="20" customWidth="1"/>
    <col min="15879" max="15879" width="22.453125" style="20" customWidth="1"/>
    <col min="15880" max="16128" width="62.1796875" style="20"/>
    <col min="16129" max="16129" width="5" style="20" customWidth="1"/>
    <col min="16130" max="16130" width="51" style="20" customWidth="1"/>
    <col min="16131" max="16131" width="8.26953125" style="20" customWidth="1"/>
    <col min="16132" max="16132" width="7.81640625" style="20" customWidth="1"/>
    <col min="16133" max="16134" width="15.1796875" style="20" customWidth="1"/>
    <col min="16135" max="16135" width="22.453125" style="20" customWidth="1"/>
    <col min="16136" max="16384" width="62.1796875" style="20"/>
  </cols>
  <sheetData>
    <row r="1" spans="1:6" s="18" customFormat="1" ht="36.75" customHeight="1" thickBot="1" x14ac:dyDescent="0.4">
      <c r="A1" s="99" t="s">
        <v>205</v>
      </c>
      <c r="B1" s="99"/>
      <c r="C1" s="99"/>
      <c r="D1" s="99"/>
      <c r="E1" s="99"/>
      <c r="F1" s="99"/>
    </row>
    <row r="2" spans="1:6" ht="16" thickBot="1" x14ac:dyDescent="0.4">
      <c r="A2" s="19"/>
      <c r="B2" s="19"/>
      <c r="C2" s="19"/>
      <c r="D2" s="19"/>
      <c r="E2" s="19"/>
      <c r="F2" s="19"/>
    </row>
    <row r="3" spans="1:6" ht="16" thickBot="1" x14ac:dyDescent="0.4">
      <c r="A3" s="21" t="s">
        <v>94</v>
      </c>
      <c r="B3" s="22" t="s">
        <v>131</v>
      </c>
      <c r="C3" s="23" t="s">
        <v>167</v>
      </c>
      <c r="D3" s="24" t="s">
        <v>168</v>
      </c>
      <c r="E3" s="25" t="s">
        <v>169</v>
      </c>
      <c r="F3" s="26" t="s">
        <v>170</v>
      </c>
    </row>
    <row r="4" spans="1:6" ht="16" thickBot="1" x14ac:dyDescent="0.4">
      <c r="A4" s="21"/>
      <c r="B4" s="23"/>
      <c r="C4" s="23"/>
      <c r="D4" s="24"/>
      <c r="E4" s="25"/>
      <c r="F4" s="26"/>
    </row>
    <row r="5" spans="1:6" ht="16" thickBot="1" x14ac:dyDescent="0.4">
      <c r="A5" s="21"/>
      <c r="B5" s="23" t="s">
        <v>200</v>
      </c>
      <c r="C5" s="27"/>
      <c r="D5" s="28"/>
      <c r="E5" s="29"/>
      <c r="F5" s="30"/>
    </row>
    <row r="6" spans="1:6" ht="16" thickBot="1" x14ac:dyDescent="0.4">
      <c r="A6" s="21"/>
      <c r="B6" s="23"/>
      <c r="C6" s="27"/>
      <c r="D6" s="28"/>
      <c r="E6" s="29"/>
      <c r="F6" s="30"/>
    </row>
    <row r="7" spans="1:6" ht="31.5" thickBot="1" x14ac:dyDescent="0.4">
      <c r="A7" s="21" t="s">
        <v>171</v>
      </c>
      <c r="B7" s="31" t="s">
        <v>172</v>
      </c>
      <c r="C7" s="27" t="s">
        <v>78</v>
      </c>
      <c r="D7" s="28">
        <v>1</v>
      </c>
      <c r="E7" s="29"/>
      <c r="F7" s="30"/>
    </row>
    <row r="8" spans="1:6" ht="16" thickBot="1" x14ac:dyDescent="0.4">
      <c r="A8" s="21"/>
      <c r="B8" s="31"/>
      <c r="C8" s="27"/>
      <c r="D8" s="28"/>
      <c r="E8" s="29"/>
      <c r="F8" s="30"/>
    </row>
    <row r="9" spans="1:6" ht="47" thickBot="1" x14ac:dyDescent="0.4">
      <c r="A9" s="21" t="s">
        <v>173</v>
      </c>
      <c r="B9" s="31" t="s">
        <v>174</v>
      </c>
      <c r="C9" s="27" t="s">
        <v>78</v>
      </c>
      <c r="D9" s="32">
        <v>1</v>
      </c>
      <c r="E9" s="29"/>
      <c r="F9" s="30"/>
    </row>
    <row r="10" spans="1:6" ht="16" thickBot="1" x14ac:dyDescent="0.4">
      <c r="A10" s="21"/>
      <c r="B10" s="31"/>
      <c r="C10" s="27"/>
      <c r="D10" s="32"/>
      <c r="E10" s="29"/>
      <c r="F10" s="30"/>
    </row>
    <row r="11" spans="1:6" ht="31.5" thickBot="1" x14ac:dyDescent="0.4">
      <c r="A11" s="21" t="s">
        <v>175</v>
      </c>
      <c r="B11" s="31" t="s">
        <v>176</v>
      </c>
      <c r="C11" s="27" t="s">
        <v>78</v>
      </c>
      <c r="D11" s="32">
        <v>1</v>
      </c>
      <c r="E11" s="29"/>
      <c r="F11" s="30"/>
    </row>
    <row r="12" spans="1:6" ht="16" thickBot="1" x14ac:dyDescent="0.4">
      <c r="A12" s="21"/>
      <c r="B12" s="31"/>
      <c r="C12" s="27"/>
      <c r="D12" s="32"/>
      <c r="E12" s="29"/>
      <c r="F12" s="30"/>
    </row>
    <row r="13" spans="1:6" ht="47" customHeight="1" thickBot="1" x14ac:dyDescent="0.4">
      <c r="A13" s="21" t="s">
        <v>177</v>
      </c>
      <c r="B13" s="31" t="s">
        <v>207</v>
      </c>
      <c r="C13" s="27" t="s">
        <v>78</v>
      </c>
      <c r="D13" s="32">
        <v>1</v>
      </c>
      <c r="E13" s="105"/>
      <c r="F13" s="30"/>
    </row>
    <row r="14" spans="1:6" ht="16" thickBot="1" x14ac:dyDescent="0.4">
      <c r="A14" s="21"/>
      <c r="B14" s="31"/>
      <c r="C14" s="27"/>
      <c r="D14" s="32"/>
      <c r="E14" s="29"/>
      <c r="F14" s="30"/>
    </row>
    <row r="15" spans="1:6" ht="31.5" thickBot="1" x14ac:dyDescent="0.4">
      <c r="A15" s="21" t="s">
        <v>180</v>
      </c>
      <c r="B15" s="31" t="s">
        <v>178</v>
      </c>
      <c r="C15" s="27" t="s">
        <v>78</v>
      </c>
      <c r="D15" s="32">
        <v>1</v>
      </c>
      <c r="E15" s="29"/>
      <c r="F15" s="30"/>
    </row>
    <row r="16" spans="1:6" ht="16" thickBot="1" x14ac:dyDescent="0.4">
      <c r="A16" s="21"/>
      <c r="B16" s="31" t="s">
        <v>179</v>
      </c>
      <c r="C16" s="27"/>
      <c r="D16" s="32"/>
      <c r="E16" s="29"/>
      <c r="F16" s="30"/>
    </row>
    <row r="17" spans="1:7" ht="47" thickBot="1" x14ac:dyDescent="0.4">
      <c r="A17" s="21" t="s">
        <v>182</v>
      </c>
      <c r="B17" s="31" t="s">
        <v>181</v>
      </c>
      <c r="C17" s="27" t="s">
        <v>78</v>
      </c>
      <c r="D17" s="32">
        <v>1</v>
      </c>
      <c r="E17" s="29"/>
      <c r="F17" s="30"/>
    </row>
    <row r="18" spans="1:7" ht="16" thickBot="1" x14ac:dyDescent="0.4">
      <c r="A18" s="21"/>
      <c r="B18" s="31"/>
      <c r="C18" s="27"/>
      <c r="D18" s="32"/>
      <c r="E18" s="29"/>
      <c r="F18" s="30"/>
    </row>
    <row r="19" spans="1:7" ht="31.5" thickBot="1" x14ac:dyDescent="0.4">
      <c r="A19" s="21" t="s">
        <v>184</v>
      </c>
      <c r="B19" s="31" t="s">
        <v>183</v>
      </c>
      <c r="C19" s="27" t="s">
        <v>78</v>
      </c>
      <c r="D19" s="32">
        <v>1</v>
      </c>
      <c r="E19" s="29"/>
      <c r="F19" s="30"/>
    </row>
    <row r="20" spans="1:7" ht="16" thickBot="1" x14ac:dyDescent="0.4">
      <c r="A20" s="21"/>
      <c r="B20" s="31"/>
      <c r="C20" s="27"/>
      <c r="D20" s="32"/>
      <c r="E20" s="29"/>
      <c r="F20" s="30"/>
    </row>
    <row r="21" spans="1:7" ht="47" thickBot="1" x14ac:dyDescent="0.4">
      <c r="A21" s="21" t="s">
        <v>187</v>
      </c>
      <c r="B21" s="31" t="s">
        <v>185</v>
      </c>
      <c r="C21" s="27" t="s">
        <v>186</v>
      </c>
      <c r="D21" s="32">
        <v>64</v>
      </c>
      <c r="E21" s="29"/>
      <c r="F21" s="30"/>
    </row>
    <row r="22" spans="1:7" ht="16" thickBot="1" x14ac:dyDescent="0.4">
      <c r="A22" s="21"/>
      <c r="B22" s="31"/>
      <c r="C22" s="27"/>
      <c r="D22" s="32"/>
      <c r="E22" s="29"/>
      <c r="F22" s="30"/>
    </row>
    <row r="23" spans="1:7" ht="31.5" thickBot="1" x14ac:dyDescent="0.4">
      <c r="A23" s="21" t="s">
        <v>189</v>
      </c>
      <c r="B23" s="31" t="s">
        <v>188</v>
      </c>
      <c r="C23" s="27" t="s">
        <v>94</v>
      </c>
      <c r="D23" s="32">
        <v>12</v>
      </c>
      <c r="E23" s="29"/>
      <c r="F23" s="30"/>
    </row>
    <row r="24" spans="1:7" ht="16" thickBot="1" x14ac:dyDescent="0.4">
      <c r="A24" s="21"/>
      <c r="B24" s="31"/>
      <c r="C24" s="27"/>
      <c r="D24" s="32"/>
      <c r="E24" s="29"/>
      <c r="F24" s="30"/>
    </row>
    <row r="25" spans="1:7" ht="47" thickBot="1" x14ac:dyDescent="0.4">
      <c r="A25" s="21" t="s">
        <v>191</v>
      </c>
      <c r="B25" s="31" t="s">
        <v>190</v>
      </c>
      <c r="C25" s="27" t="s">
        <v>78</v>
      </c>
      <c r="D25" s="32">
        <v>1</v>
      </c>
      <c r="E25" s="29"/>
      <c r="F25" s="30"/>
    </row>
    <row r="26" spans="1:7" ht="16" thickBot="1" x14ac:dyDescent="0.4">
      <c r="A26" s="21"/>
      <c r="B26" s="31"/>
      <c r="C26" s="27"/>
      <c r="D26" s="32"/>
      <c r="E26" s="29"/>
      <c r="F26" s="30"/>
    </row>
    <row r="27" spans="1:7" ht="47" thickBot="1" x14ac:dyDescent="0.4">
      <c r="A27" s="21" t="s">
        <v>208</v>
      </c>
      <c r="B27" s="31" t="s">
        <v>192</v>
      </c>
      <c r="C27" s="27" t="s">
        <v>78</v>
      </c>
      <c r="D27" s="32">
        <v>1</v>
      </c>
      <c r="E27" s="29"/>
      <c r="F27" s="30"/>
      <c r="G27" s="33"/>
    </row>
    <row r="28" spans="1:7" ht="16" thickBot="1" x14ac:dyDescent="0.4">
      <c r="A28" s="21"/>
      <c r="B28" s="31"/>
      <c r="C28" s="27"/>
      <c r="D28" s="32"/>
      <c r="E28" s="29"/>
      <c r="F28" s="30"/>
    </row>
    <row r="29" spans="1:7" s="36" customFormat="1" ht="16" thickBot="1" x14ac:dyDescent="0.4">
      <c r="A29" s="34"/>
      <c r="B29" s="104" t="s">
        <v>193</v>
      </c>
      <c r="C29" s="104"/>
      <c r="D29" s="104"/>
      <c r="E29" s="104"/>
      <c r="F29" s="35">
        <f>SUM(F6:F27)</f>
        <v>0</v>
      </c>
    </row>
  </sheetData>
  <mergeCells count="2">
    <mergeCell ref="A1:F1"/>
    <mergeCell ref="B29:E29"/>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78687-FE3A-4E5B-B4BB-9A3E09F247FE}">
  <dimension ref="A1:F241"/>
  <sheetViews>
    <sheetView workbookViewId="0">
      <selection sqref="A1:F1"/>
    </sheetView>
  </sheetViews>
  <sheetFormatPr defaultColWidth="9.1796875" defaultRowHeight="15.5" x14ac:dyDescent="0.35"/>
  <cols>
    <col min="1" max="1" width="9.1796875" style="37"/>
    <col min="2" max="2" width="44.1796875" style="37" customWidth="1"/>
    <col min="3" max="3" width="9.1796875" style="37"/>
    <col min="4" max="4" width="9.1796875" style="91"/>
    <col min="5" max="5" width="13.1796875" style="37" customWidth="1"/>
    <col min="6" max="6" width="16.81640625" style="37" customWidth="1"/>
    <col min="7" max="16384" width="9.1796875" style="37"/>
  </cols>
  <sheetData>
    <row r="1" spans="1:6" x14ac:dyDescent="0.35">
      <c r="A1" s="99" t="s">
        <v>205</v>
      </c>
      <c r="B1" s="99"/>
      <c r="C1" s="99"/>
      <c r="D1" s="99"/>
      <c r="E1" s="99"/>
      <c r="F1" s="99"/>
    </row>
    <row r="2" spans="1:6" x14ac:dyDescent="0.35">
      <c r="A2" s="46"/>
      <c r="B2" s="47"/>
      <c r="C2" s="46"/>
      <c r="D2" s="84"/>
      <c r="E2" s="46"/>
      <c r="F2" s="46"/>
    </row>
    <row r="3" spans="1:6" x14ac:dyDescent="0.35">
      <c r="A3" s="48" t="s">
        <v>0</v>
      </c>
      <c r="B3" s="49" t="s">
        <v>1</v>
      </c>
      <c r="C3" s="48"/>
      <c r="D3" s="85"/>
      <c r="E3" s="50" t="s">
        <v>6</v>
      </c>
      <c r="F3" s="51" t="s">
        <v>7</v>
      </c>
    </row>
    <row r="4" spans="1:6" x14ac:dyDescent="0.35">
      <c r="A4" s="52"/>
      <c r="B4" s="53" t="s">
        <v>8</v>
      </c>
      <c r="C4" s="54"/>
      <c r="D4" s="86"/>
      <c r="E4" s="54"/>
      <c r="F4" s="54"/>
    </row>
    <row r="5" spans="1:6" x14ac:dyDescent="0.35">
      <c r="A5" s="52"/>
      <c r="B5" s="55"/>
      <c r="C5" s="54"/>
      <c r="D5" s="86"/>
      <c r="E5" s="54"/>
      <c r="F5" s="54"/>
    </row>
    <row r="6" spans="1:6" x14ac:dyDescent="0.35">
      <c r="A6" s="52"/>
      <c r="B6" s="56" t="s">
        <v>199</v>
      </c>
      <c r="C6" s="54"/>
      <c r="D6" s="86"/>
      <c r="E6" s="54"/>
      <c r="F6" s="54">
        <f>preliminary!F27</f>
        <v>0</v>
      </c>
    </row>
    <row r="7" spans="1:6" x14ac:dyDescent="0.35">
      <c r="A7" s="52"/>
      <c r="B7" s="57"/>
      <c r="C7" s="54"/>
      <c r="D7" s="86"/>
      <c r="E7" s="54"/>
      <c r="F7" s="54"/>
    </row>
    <row r="8" spans="1:6" x14ac:dyDescent="0.35">
      <c r="A8" s="52"/>
      <c r="B8" s="47" t="s">
        <v>9</v>
      </c>
      <c r="C8" s="54"/>
      <c r="D8" s="86"/>
      <c r="E8" s="58"/>
      <c r="F8" s="58">
        <f>F130</f>
        <v>0</v>
      </c>
    </row>
    <row r="9" spans="1:6" x14ac:dyDescent="0.35">
      <c r="A9" s="52"/>
      <c r="B9" s="47"/>
      <c r="C9" s="54"/>
      <c r="D9" s="86"/>
      <c r="E9" s="54"/>
      <c r="F9" s="54"/>
    </row>
    <row r="10" spans="1:6" x14ac:dyDescent="0.35">
      <c r="A10" s="52"/>
      <c r="B10" s="47" t="s">
        <v>10</v>
      </c>
      <c r="C10" s="54"/>
      <c r="D10" s="86"/>
      <c r="E10" s="59"/>
      <c r="F10" s="59">
        <f>F159</f>
        <v>0</v>
      </c>
    </row>
    <row r="11" spans="1:6" x14ac:dyDescent="0.35">
      <c r="A11" s="52"/>
      <c r="B11" s="47"/>
      <c r="C11" s="54"/>
      <c r="D11" s="86"/>
      <c r="E11" s="54"/>
      <c r="F11" s="54"/>
    </row>
    <row r="12" spans="1:6" x14ac:dyDescent="0.35">
      <c r="A12" s="52"/>
      <c r="B12" s="47" t="s">
        <v>11</v>
      </c>
      <c r="C12" s="54"/>
      <c r="D12" s="86"/>
      <c r="E12" s="59"/>
      <c r="F12" s="59">
        <f>F170</f>
        <v>0</v>
      </c>
    </row>
    <row r="13" spans="1:6" x14ac:dyDescent="0.35">
      <c r="A13" s="60"/>
      <c r="B13" s="47"/>
      <c r="C13" s="54"/>
      <c r="D13" s="86"/>
      <c r="E13" s="46"/>
      <c r="F13" s="46"/>
    </row>
    <row r="14" spans="1:6" x14ac:dyDescent="0.35">
      <c r="A14" s="52"/>
      <c r="B14" s="47" t="s">
        <v>12</v>
      </c>
      <c r="C14" s="54"/>
      <c r="D14" s="86"/>
      <c r="E14" s="59"/>
      <c r="F14" s="59">
        <f>F190</f>
        <v>0</v>
      </c>
    </row>
    <row r="15" spans="1:6" x14ac:dyDescent="0.35">
      <c r="A15" s="52"/>
      <c r="B15" s="47"/>
      <c r="C15" s="54"/>
      <c r="D15" s="86"/>
      <c r="E15" s="46"/>
      <c r="F15" s="46"/>
    </row>
    <row r="16" spans="1:6" x14ac:dyDescent="0.35">
      <c r="A16" s="52"/>
      <c r="B16" s="47" t="s">
        <v>13</v>
      </c>
      <c r="C16" s="54"/>
      <c r="D16" s="86"/>
      <c r="E16" s="59"/>
      <c r="F16" s="59">
        <f>F206</f>
        <v>0</v>
      </c>
    </row>
    <row r="17" spans="1:6" x14ac:dyDescent="0.35">
      <c r="A17" s="52"/>
      <c r="B17" s="47"/>
      <c r="C17" s="54"/>
      <c r="D17" s="86"/>
      <c r="E17" s="46"/>
      <c r="F17" s="46"/>
    </row>
    <row r="18" spans="1:6" x14ac:dyDescent="0.35">
      <c r="A18" s="52"/>
      <c r="B18" s="47" t="s">
        <v>14</v>
      </c>
      <c r="C18" s="54"/>
      <c r="D18" s="86"/>
      <c r="E18" s="59"/>
      <c r="F18" s="59">
        <f>F219</f>
        <v>0</v>
      </c>
    </row>
    <row r="19" spans="1:6" x14ac:dyDescent="0.35">
      <c r="A19" s="52"/>
      <c r="B19" s="47"/>
      <c r="C19" s="54"/>
      <c r="D19" s="86"/>
      <c r="E19" s="46"/>
      <c r="F19" s="46"/>
    </row>
    <row r="20" spans="1:6" x14ac:dyDescent="0.35">
      <c r="A20" s="52"/>
      <c r="B20" s="47" t="s">
        <v>129</v>
      </c>
      <c r="C20" s="54"/>
      <c r="D20" s="86"/>
      <c r="E20" s="59"/>
      <c r="F20" s="59">
        <f>F239</f>
        <v>0</v>
      </c>
    </row>
    <row r="21" spans="1:6" x14ac:dyDescent="0.35">
      <c r="A21" s="52"/>
      <c r="B21" s="47"/>
      <c r="C21" s="54"/>
      <c r="D21" s="86"/>
      <c r="E21" s="59"/>
      <c r="F21" s="59"/>
    </row>
    <row r="22" spans="1:6" s="39" customFormat="1" ht="15" x14ac:dyDescent="0.3">
      <c r="A22" s="61"/>
      <c r="B22" s="55" t="s">
        <v>127</v>
      </c>
      <c r="C22" s="62"/>
      <c r="D22" s="87"/>
      <c r="E22" s="62"/>
      <c r="F22" s="62">
        <f>SUM(F6:F20)</f>
        <v>0</v>
      </c>
    </row>
    <row r="23" spans="1:6" x14ac:dyDescent="0.35">
      <c r="A23" s="52"/>
      <c r="B23" s="63"/>
      <c r="C23" s="54"/>
      <c r="D23" s="86"/>
      <c r="E23" s="58"/>
      <c r="F23" s="54"/>
    </row>
    <row r="24" spans="1:6" x14ac:dyDescent="0.35">
      <c r="A24" s="52"/>
      <c r="B24" s="47" t="s">
        <v>128</v>
      </c>
      <c r="C24" s="54"/>
      <c r="D24" s="86"/>
      <c r="E24" s="54"/>
      <c r="F24" s="54">
        <f>18%*F22</f>
        <v>0</v>
      </c>
    </row>
    <row r="25" spans="1:6" x14ac:dyDescent="0.35">
      <c r="A25" s="52"/>
      <c r="B25" s="47"/>
      <c r="C25" s="54"/>
      <c r="D25" s="86"/>
      <c r="E25" s="54"/>
      <c r="F25" s="54"/>
    </row>
    <row r="26" spans="1:6" x14ac:dyDescent="0.35">
      <c r="A26" s="52"/>
      <c r="B26" s="47"/>
      <c r="C26" s="54"/>
      <c r="D26" s="86"/>
      <c r="E26" s="54"/>
      <c r="F26" s="54"/>
    </row>
    <row r="27" spans="1:6" s="39" customFormat="1" ht="15" x14ac:dyDescent="0.3">
      <c r="A27" s="64"/>
      <c r="B27" s="65" t="s">
        <v>2</v>
      </c>
      <c r="C27" s="40"/>
      <c r="D27" s="88"/>
      <c r="E27" s="40">
        <v>0</v>
      </c>
      <c r="F27" s="40">
        <f>SUM(F22:F25)</f>
        <v>0</v>
      </c>
    </row>
    <row r="28" spans="1:6" x14ac:dyDescent="0.35">
      <c r="A28" s="61"/>
      <c r="B28" s="55"/>
      <c r="C28" s="62"/>
      <c r="D28" s="87"/>
      <c r="E28" s="62"/>
      <c r="F28" s="62"/>
    </row>
    <row r="29" spans="1:6" x14ac:dyDescent="0.35">
      <c r="A29" s="61"/>
      <c r="B29" s="55" t="s">
        <v>15</v>
      </c>
      <c r="C29" s="62" t="s">
        <v>16</v>
      </c>
      <c r="D29" s="87" t="s">
        <v>17</v>
      </c>
      <c r="E29" s="62" t="s">
        <v>18</v>
      </c>
      <c r="F29" s="62" t="s">
        <v>19</v>
      </c>
    </row>
    <row r="30" spans="1:6" x14ac:dyDescent="0.35">
      <c r="A30" s="61"/>
      <c r="B30" s="55"/>
      <c r="C30" s="62"/>
      <c r="D30" s="87"/>
      <c r="E30" s="62"/>
      <c r="F30" s="62"/>
    </row>
    <row r="31" spans="1:6" x14ac:dyDescent="0.35">
      <c r="A31" s="66"/>
      <c r="B31" s="55" t="s">
        <v>20</v>
      </c>
      <c r="C31" s="54"/>
      <c r="D31" s="86"/>
      <c r="E31" s="54"/>
      <c r="F31" s="54"/>
    </row>
    <row r="32" spans="1:6" x14ac:dyDescent="0.35">
      <c r="A32" s="66"/>
      <c r="B32" s="55"/>
      <c r="C32" s="54"/>
      <c r="D32" s="86"/>
      <c r="E32" s="54"/>
      <c r="F32" s="54"/>
    </row>
    <row r="33" spans="1:6" x14ac:dyDescent="0.35">
      <c r="A33" s="66"/>
      <c r="B33" s="67" t="s">
        <v>21</v>
      </c>
      <c r="C33" s="54"/>
      <c r="D33" s="86"/>
      <c r="E33" s="54"/>
      <c r="F33" s="54"/>
    </row>
    <row r="34" spans="1:6" x14ac:dyDescent="0.35">
      <c r="A34" s="66"/>
      <c r="B34" s="47"/>
      <c r="C34" s="54"/>
      <c r="D34" s="86"/>
      <c r="E34" s="54"/>
      <c r="F34" s="54"/>
    </row>
    <row r="35" spans="1:6" ht="31" x14ac:dyDescent="0.35">
      <c r="A35" s="66">
        <v>1.1100000000000001</v>
      </c>
      <c r="B35" s="47" t="s">
        <v>22</v>
      </c>
      <c r="C35" s="68" t="s">
        <v>194</v>
      </c>
      <c r="D35" s="86">
        <v>290</v>
      </c>
      <c r="E35" s="54"/>
      <c r="F35" s="54">
        <f>D35*E35</f>
        <v>0</v>
      </c>
    </row>
    <row r="36" spans="1:6" x14ac:dyDescent="0.35">
      <c r="A36" s="66"/>
      <c r="B36" s="47"/>
      <c r="C36" s="54"/>
      <c r="D36" s="86"/>
      <c r="E36" s="54"/>
      <c r="F36" s="54">
        <f t="shared" ref="F36:F95" si="0">D36*E36</f>
        <v>0</v>
      </c>
    </row>
    <row r="37" spans="1:6" ht="31" x14ac:dyDescent="0.35">
      <c r="A37" s="66">
        <v>1.1200000000000001</v>
      </c>
      <c r="B37" s="47" t="s">
        <v>23</v>
      </c>
      <c r="C37" s="68" t="s">
        <v>194</v>
      </c>
      <c r="D37" s="86">
        <v>290</v>
      </c>
      <c r="E37" s="54"/>
      <c r="F37" s="54">
        <f t="shared" si="0"/>
        <v>0</v>
      </c>
    </row>
    <row r="38" spans="1:6" x14ac:dyDescent="0.35">
      <c r="A38" s="66"/>
      <c r="B38" s="47"/>
      <c r="C38" s="54"/>
      <c r="D38" s="86"/>
      <c r="E38" s="54"/>
      <c r="F38" s="54">
        <f t="shared" si="0"/>
        <v>0</v>
      </c>
    </row>
    <row r="39" spans="1:6" x14ac:dyDescent="0.35">
      <c r="A39" s="66"/>
      <c r="B39" s="67" t="s">
        <v>24</v>
      </c>
      <c r="C39" s="54"/>
      <c r="D39" s="86"/>
      <c r="E39" s="54"/>
      <c r="F39" s="54">
        <f t="shared" si="0"/>
        <v>0</v>
      </c>
    </row>
    <row r="40" spans="1:6" x14ac:dyDescent="0.35">
      <c r="A40" s="66"/>
      <c r="B40" s="47"/>
      <c r="C40" s="54"/>
      <c r="D40" s="86"/>
      <c r="E40" s="54"/>
      <c r="F40" s="54">
        <f t="shared" si="0"/>
        <v>0</v>
      </c>
    </row>
    <row r="41" spans="1:6" ht="31" x14ac:dyDescent="0.35">
      <c r="A41" s="66">
        <v>1.21</v>
      </c>
      <c r="B41" s="47" t="s">
        <v>25</v>
      </c>
      <c r="C41" s="68" t="s">
        <v>195</v>
      </c>
      <c r="D41" s="86">
        <v>130</v>
      </c>
      <c r="E41" s="69"/>
      <c r="F41" s="54">
        <f t="shared" si="0"/>
        <v>0</v>
      </c>
    </row>
    <row r="42" spans="1:6" x14ac:dyDescent="0.35">
      <c r="A42" s="66"/>
      <c r="B42" s="47"/>
      <c r="C42" s="54"/>
      <c r="D42" s="86"/>
      <c r="E42" s="54"/>
      <c r="F42" s="54">
        <f t="shared" si="0"/>
        <v>0</v>
      </c>
    </row>
    <row r="43" spans="1:6" ht="31" x14ac:dyDescent="0.35">
      <c r="A43" s="66">
        <v>1.22</v>
      </c>
      <c r="B43" s="47" t="s">
        <v>26</v>
      </c>
      <c r="C43" s="68" t="s">
        <v>195</v>
      </c>
      <c r="D43" s="86">
        <v>10</v>
      </c>
      <c r="E43" s="69"/>
      <c r="F43" s="54">
        <f t="shared" si="0"/>
        <v>0</v>
      </c>
    </row>
    <row r="44" spans="1:6" x14ac:dyDescent="0.35">
      <c r="A44" s="66"/>
      <c r="B44" s="47"/>
      <c r="C44" s="54"/>
      <c r="D44" s="86"/>
      <c r="E44" s="54"/>
      <c r="F44" s="54">
        <f t="shared" si="0"/>
        <v>0</v>
      </c>
    </row>
    <row r="45" spans="1:6" x14ac:dyDescent="0.35">
      <c r="A45" s="66"/>
      <c r="B45" s="67" t="s">
        <v>27</v>
      </c>
      <c r="C45" s="54"/>
      <c r="D45" s="86"/>
      <c r="E45" s="54"/>
      <c r="F45" s="54">
        <f t="shared" si="0"/>
        <v>0</v>
      </c>
    </row>
    <row r="46" spans="1:6" x14ac:dyDescent="0.35">
      <c r="A46" s="66"/>
      <c r="B46" s="47"/>
      <c r="C46" s="54"/>
      <c r="D46" s="86"/>
      <c r="E46" s="54"/>
      <c r="F46" s="54">
        <f t="shared" si="0"/>
        <v>0</v>
      </c>
    </row>
    <row r="47" spans="1:6" ht="46.5" x14ac:dyDescent="0.35">
      <c r="A47" s="66">
        <v>1.31</v>
      </c>
      <c r="B47" s="47" t="s">
        <v>28</v>
      </c>
      <c r="C47" s="68" t="s">
        <v>195</v>
      </c>
      <c r="D47" s="86">
        <v>33</v>
      </c>
      <c r="E47" s="54"/>
      <c r="F47" s="54">
        <f t="shared" si="0"/>
        <v>0</v>
      </c>
    </row>
    <row r="48" spans="1:6" x14ac:dyDescent="0.35">
      <c r="A48" s="66"/>
      <c r="B48" s="47"/>
      <c r="C48" s="54"/>
      <c r="D48" s="86"/>
      <c r="E48" s="54"/>
      <c r="F48" s="54">
        <f t="shared" si="0"/>
        <v>0</v>
      </c>
    </row>
    <row r="49" spans="1:6" ht="31" x14ac:dyDescent="0.35">
      <c r="A49" s="66">
        <v>1.32</v>
      </c>
      <c r="B49" s="47" t="s">
        <v>29</v>
      </c>
      <c r="C49" s="68" t="s">
        <v>195</v>
      </c>
      <c r="D49" s="86">
        <v>38</v>
      </c>
      <c r="E49" s="54"/>
      <c r="F49" s="54">
        <f t="shared" si="0"/>
        <v>0</v>
      </c>
    </row>
    <row r="50" spans="1:6" x14ac:dyDescent="0.35">
      <c r="A50" s="66"/>
      <c r="B50" s="47"/>
      <c r="C50" s="54"/>
      <c r="D50" s="86"/>
      <c r="E50" s="54"/>
      <c r="F50" s="54">
        <f t="shared" si="0"/>
        <v>0</v>
      </c>
    </row>
    <row r="51" spans="1:6" x14ac:dyDescent="0.35">
      <c r="A51" s="66"/>
      <c r="B51" s="67" t="s">
        <v>30</v>
      </c>
      <c r="C51" s="54"/>
      <c r="D51" s="86"/>
      <c r="E51" s="54"/>
      <c r="F51" s="54">
        <f t="shared" si="0"/>
        <v>0</v>
      </c>
    </row>
    <row r="52" spans="1:6" x14ac:dyDescent="0.35">
      <c r="A52" s="66"/>
      <c r="B52" s="47"/>
      <c r="C52" s="54"/>
      <c r="D52" s="86"/>
      <c r="E52" s="54"/>
      <c r="F52" s="54">
        <f t="shared" si="0"/>
        <v>0</v>
      </c>
    </row>
    <row r="53" spans="1:6" ht="46.5" x14ac:dyDescent="0.35">
      <c r="A53" s="66">
        <v>1.41</v>
      </c>
      <c r="B53" s="47" t="s">
        <v>31</v>
      </c>
      <c r="C53" s="68" t="s">
        <v>194</v>
      </c>
      <c r="D53" s="86">
        <v>245</v>
      </c>
      <c r="E53" s="54"/>
      <c r="F53" s="54">
        <f t="shared" si="0"/>
        <v>0</v>
      </c>
    </row>
    <row r="54" spans="1:6" x14ac:dyDescent="0.35">
      <c r="A54" s="66"/>
      <c r="B54" s="47"/>
      <c r="C54" s="54"/>
      <c r="D54" s="86"/>
      <c r="E54" s="54"/>
      <c r="F54" s="54">
        <f t="shared" si="0"/>
        <v>0</v>
      </c>
    </row>
    <row r="55" spans="1:6" ht="46.5" x14ac:dyDescent="0.35">
      <c r="A55" s="66">
        <v>1.42</v>
      </c>
      <c r="B55" s="47" t="s">
        <v>32</v>
      </c>
      <c r="C55" s="68" t="s">
        <v>194</v>
      </c>
      <c r="D55" s="86">
        <v>245</v>
      </c>
      <c r="E55" s="69"/>
      <c r="F55" s="54">
        <f t="shared" si="0"/>
        <v>0</v>
      </c>
    </row>
    <row r="56" spans="1:6" x14ac:dyDescent="0.35">
      <c r="A56" s="66"/>
      <c r="B56" s="47"/>
      <c r="C56" s="54"/>
      <c r="D56" s="86"/>
      <c r="E56" s="54"/>
      <c r="F56" s="54">
        <f t="shared" si="0"/>
        <v>0</v>
      </c>
    </row>
    <row r="57" spans="1:6" x14ac:dyDescent="0.35">
      <c r="A57" s="66"/>
      <c r="B57" s="67" t="s">
        <v>201</v>
      </c>
      <c r="C57" s="54"/>
      <c r="D57" s="86"/>
      <c r="E57" s="54"/>
      <c r="F57" s="54">
        <f t="shared" si="0"/>
        <v>0</v>
      </c>
    </row>
    <row r="58" spans="1:6" x14ac:dyDescent="0.35">
      <c r="A58" s="66"/>
      <c r="B58" s="67" t="s">
        <v>33</v>
      </c>
      <c r="C58" s="54"/>
      <c r="D58" s="86"/>
      <c r="E58" s="54"/>
      <c r="F58" s="54">
        <f t="shared" si="0"/>
        <v>0</v>
      </c>
    </row>
    <row r="59" spans="1:6" x14ac:dyDescent="0.35">
      <c r="A59" s="66"/>
      <c r="B59" s="67"/>
      <c r="C59" s="54"/>
      <c r="D59" s="86"/>
      <c r="E59" s="54"/>
      <c r="F59" s="54">
        <f t="shared" si="0"/>
        <v>0</v>
      </c>
    </row>
    <row r="60" spans="1:6" ht="18.5" x14ac:dyDescent="0.35">
      <c r="A60" s="66">
        <v>1.51</v>
      </c>
      <c r="B60" s="47" t="s">
        <v>34</v>
      </c>
      <c r="C60" s="68" t="s">
        <v>195</v>
      </c>
      <c r="D60" s="86">
        <v>4.7</v>
      </c>
      <c r="E60" s="54"/>
      <c r="F60" s="54">
        <f t="shared" si="0"/>
        <v>0</v>
      </c>
    </row>
    <row r="61" spans="1:6" x14ac:dyDescent="0.35">
      <c r="A61" s="66"/>
      <c r="B61" s="47"/>
      <c r="C61" s="54"/>
      <c r="D61" s="86"/>
      <c r="E61" s="54"/>
      <c r="F61" s="54">
        <f t="shared" si="0"/>
        <v>0</v>
      </c>
    </row>
    <row r="62" spans="1:6" x14ac:dyDescent="0.35">
      <c r="A62" s="66"/>
      <c r="B62" s="67" t="s">
        <v>202</v>
      </c>
      <c r="C62" s="54"/>
      <c r="D62" s="86"/>
      <c r="E62" s="54"/>
      <c r="F62" s="54">
        <f t="shared" si="0"/>
        <v>0</v>
      </c>
    </row>
    <row r="63" spans="1:6" x14ac:dyDescent="0.35">
      <c r="A63" s="66"/>
      <c r="B63" s="67" t="s">
        <v>40</v>
      </c>
      <c r="C63" s="54"/>
      <c r="D63" s="86"/>
      <c r="E63" s="54"/>
      <c r="F63" s="54">
        <f t="shared" si="0"/>
        <v>0</v>
      </c>
    </row>
    <row r="64" spans="1:6" x14ac:dyDescent="0.35">
      <c r="A64" s="66"/>
      <c r="B64" s="47"/>
      <c r="C64" s="54"/>
      <c r="D64" s="86"/>
      <c r="E64" s="54"/>
      <c r="F64" s="54">
        <f t="shared" si="0"/>
        <v>0</v>
      </c>
    </row>
    <row r="65" spans="1:6" ht="18.5" x14ac:dyDescent="0.35">
      <c r="A65" s="66">
        <v>1.62</v>
      </c>
      <c r="B65" s="47" t="s">
        <v>35</v>
      </c>
      <c r="C65" s="83" t="s">
        <v>195</v>
      </c>
      <c r="D65" s="86">
        <v>24.7</v>
      </c>
      <c r="E65" s="54"/>
      <c r="F65" s="54">
        <f t="shared" si="0"/>
        <v>0</v>
      </c>
    </row>
    <row r="66" spans="1:6" x14ac:dyDescent="0.35">
      <c r="A66" s="66"/>
      <c r="B66" s="47"/>
      <c r="C66" s="54"/>
      <c r="D66" s="86"/>
      <c r="E66" s="54"/>
      <c r="F66" s="54">
        <f t="shared" si="0"/>
        <v>0</v>
      </c>
    </row>
    <row r="67" spans="1:6" x14ac:dyDescent="0.35">
      <c r="A67" s="66"/>
      <c r="B67" s="67" t="s">
        <v>196</v>
      </c>
      <c r="C67" s="54"/>
      <c r="D67" s="86"/>
      <c r="E67" s="54"/>
      <c r="F67" s="54">
        <f t="shared" si="0"/>
        <v>0</v>
      </c>
    </row>
    <row r="68" spans="1:6" x14ac:dyDescent="0.35">
      <c r="A68" s="66"/>
      <c r="B68" s="47"/>
      <c r="C68" s="54"/>
      <c r="D68" s="86"/>
      <c r="E68" s="54"/>
      <c r="F68" s="54">
        <f t="shared" si="0"/>
        <v>0</v>
      </c>
    </row>
    <row r="69" spans="1:6" ht="49.5" x14ac:dyDescent="0.35">
      <c r="A69" s="66">
        <v>1.71</v>
      </c>
      <c r="B69" s="47" t="s">
        <v>197</v>
      </c>
      <c r="C69" s="68" t="s">
        <v>194</v>
      </c>
      <c r="D69" s="86">
        <v>236</v>
      </c>
      <c r="E69" s="54"/>
      <c r="F69" s="54">
        <f t="shared" si="0"/>
        <v>0</v>
      </c>
    </row>
    <row r="70" spans="1:6" x14ac:dyDescent="0.35">
      <c r="A70" s="66"/>
      <c r="B70" s="47"/>
      <c r="C70" s="68"/>
      <c r="D70" s="86"/>
      <c r="E70" s="54"/>
      <c r="F70" s="54">
        <f t="shared" si="0"/>
        <v>0</v>
      </c>
    </row>
    <row r="71" spans="1:6" ht="33.5" customHeight="1" x14ac:dyDescent="0.35">
      <c r="A71" s="66"/>
      <c r="B71" s="67" t="s">
        <v>37</v>
      </c>
      <c r="C71" s="68"/>
      <c r="D71" s="86"/>
      <c r="E71" s="54"/>
      <c r="F71" s="54">
        <f t="shared" si="0"/>
        <v>0</v>
      </c>
    </row>
    <row r="72" spans="1:6" x14ac:dyDescent="0.35">
      <c r="A72" s="66"/>
      <c r="B72" s="47"/>
      <c r="C72" s="68"/>
      <c r="D72" s="86"/>
      <c r="E72" s="54"/>
      <c r="F72" s="54">
        <f t="shared" si="0"/>
        <v>0</v>
      </c>
    </row>
    <row r="73" spans="1:6" ht="18.5" x14ac:dyDescent="0.35">
      <c r="A73" s="66">
        <v>1.81</v>
      </c>
      <c r="B73" s="47" t="s">
        <v>38</v>
      </c>
      <c r="C73" s="68" t="s">
        <v>195</v>
      </c>
      <c r="D73" s="86">
        <v>0.2</v>
      </c>
      <c r="E73" s="54"/>
      <c r="F73" s="54">
        <f t="shared" si="0"/>
        <v>0</v>
      </c>
    </row>
    <row r="74" spans="1:6" x14ac:dyDescent="0.35">
      <c r="A74" s="66"/>
      <c r="B74" s="47"/>
      <c r="C74" s="68"/>
      <c r="D74" s="86"/>
      <c r="E74" s="54"/>
      <c r="F74" s="54">
        <f t="shared" si="0"/>
        <v>0</v>
      </c>
    </row>
    <row r="75" spans="1:6" ht="30" x14ac:dyDescent="0.35">
      <c r="A75" s="66"/>
      <c r="B75" s="67" t="s">
        <v>39</v>
      </c>
      <c r="C75" s="68"/>
      <c r="D75" s="86"/>
      <c r="E75" s="54"/>
      <c r="F75" s="54">
        <f t="shared" si="0"/>
        <v>0</v>
      </c>
    </row>
    <row r="76" spans="1:6" x14ac:dyDescent="0.35">
      <c r="A76" s="66"/>
      <c r="B76" s="67" t="s">
        <v>40</v>
      </c>
      <c r="C76" s="68"/>
      <c r="D76" s="86"/>
      <c r="E76" s="54"/>
      <c r="F76" s="54">
        <f t="shared" si="0"/>
        <v>0</v>
      </c>
    </row>
    <row r="77" spans="1:6" ht="18.5" x14ac:dyDescent="0.35">
      <c r="A77" s="66">
        <v>1.91</v>
      </c>
      <c r="B77" s="47" t="s">
        <v>41</v>
      </c>
      <c r="C77" s="68" t="s">
        <v>195</v>
      </c>
      <c r="D77" s="86">
        <v>0.6</v>
      </c>
      <c r="E77" s="54"/>
      <c r="F77" s="54">
        <f t="shared" si="0"/>
        <v>0</v>
      </c>
    </row>
    <row r="78" spans="1:6" x14ac:dyDescent="0.35">
      <c r="A78" s="66"/>
      <c r="B78" s="67"/>
      <c r="C78" s="54"/>
      <c r="D78" s="86"/>
      <c r="E78" s="54"/>
      <c r="F78" s="54">
        <f t="shared" si="0"/>
        <v>0</v>
      </c>
    </row>
    <row r="79" spans="1:6" ht="18.5" x14ac:dyDescent="0.35">
      <c r="A79" s="66">
        <v>1.92</v>
      </c>
      <c r="B79" s="47" t="s">
        <v>42</v>
      </c>
      <c r="C79" s="68" t="s">
        <v>195</v>
      </c>
      <c r="D79" s="86">
        <v>0.3</v>
      </c>
      <c r="E79" s="54"/>
      <c r="F79" s="54">
        <f t="shared" si="0"/>
        <v>0</v>
      </c>
    </row>
    <row r="80" spans="1:6" x14ac:dyDescent="0.35">
      <c r="A80" s="66"/>
      <c r="B80" s="47"/>
      <c r="C80" s="68"/>
      <c r="D80" s="86"/>
      <c r="E80" s="54"/>
      <c r="F80" s="54">
        <f t="shared" si="0"/>
        <v>0</v>
      </c>
    </row>
    <row r="81" spans="1:6" ht="30" x14ac:dyDescent="0.35">
      <c r="A81" s="66"/>
      <c r="B81" s="67" t="s">
        <v>43</v>
      </c>
      <c r="C81" s="54"/>
      <c r="D81" s="86"/>
      <c r="E81" s="54"/>
      <c r="F81" s="54">
        <f t="shared" si="0"/>
        <v>0</v>
      </c>
    </row>
    <row r="82" spans="1:6" ht="30" x14ac:dyDescent="0.35">
      <c r="A82" s="66"/>
      <c r="B82" s="67" t="s">
        <v>44</v>
      </c>
      <c r="C82" s="54"/>
      <c r="D82" s="86"/>
      <c r="E82" s="54"/>
      <c r="F82" s="54">
        <f t="shared" si="0"/>
        <v>0</v>
      </c>
    </row>
    <row r="83" spans="1:6" ht="30" x14ac:dyDescent="0.35">
      <c r="A83" s="66"/>
      <c r="B83" s="67" t="s">
        <v>45</v>
      </c>
      <c r="C83" s="54"/>
      <c r="D83" s="86"/>
      <c r="E83" s="54"/>
      <c r="F83" s="54">
        <f t="shared" si="0"/>
        <v>0</v>
      </c>
    </row>
    <row r="84" spans="1:6" x14ac:dyDescent="0.35">
      <c r="A84" s="66"/>
      <c r="B84" s="67"/>
      <c r="C84" s="54"/>
      <c r="D84" s="86"/>
      <c r="E84" s="54"/>
      <c r="F84" s="54">
        <f t="shared" si="0"/>
        <v>0</v>
      </c>
    </row>
    <row r="85" spans="1:6" x14ac:dyDescent="0.35">
      <c r="A85" s="66"/>
      <c r="B85" s="55"/>
      <c r="C85" s="54"/>
      <c r="D85" s="86"/>
      <c r="E85" s="54"/>
      <c r="F85" s="54">
        <f t="shared" si="0"/>
        <v>0</v>
      </c>
    </row>
    <row r="86" spans="1:6" x14ac:dyDescent="0.35">
      <c r="A86" s="66">
        <v>1.94</v>
      </c>
      <c r="B86" s="47" t="s">
        <v>46</v>
      </c>
      <c r="C86" s="54" t="s">
        <v>47</v>
      </c>
      <c r="D86" s="86">
        <v>29</v>
      </c>
      <c r="E86" s="54"/>
      <c r="F86" s="54">
        <f t="shared" si="0"/>
        <v>0</v>
      </c>
    </row>
    <row r="87" spans="1:6" x14ac:dyDescent="0.35">
      <c r="A87" s="66"/>
      <c r="B87" s="55"/>
      <c r="C87" s="54"/>
      <c r="D87" s="86"/>
      <c r="E87" s="54"/>
      <c r="F87" s="54">
        <f t="shared" si="0"/>
        <v>0</v>
      </c>
    </row>
    <row r="88" spans="1:6" x14ac:dyDescent="0.35">
      <c r="A88" s="66"/>
      <c r="B88" s="67" t="s">
        <v>48</v>
      </c>
      <c r="C88" s="54"/>
      <c r="D88" s="86"/>
      <c r="E88" s="54"/>
      <c r="F88" s="54">
        <f t="shared" si="0"/>
        <v>0</v>
      </c>
    </row>
    <row r="89" spans="1:6" x14ac:dyDescent="0.35">
      <c r="A89" s="66"/>
      <c r="B89" s="55"/>
      <c r="C89" s="54"/>
      <c r="D89" s="86"/>
      <c r="E89" s="54"/>
      <c r="F89" s="54">
        <f t="shared" si="0"/>
        <v>0</v>
      </c>
    </row>
    <row r="90" spans="1:6" x14ac:dyDescent="0.35">
      <c r="A90" s="66">
        <v>1.95</v>
      </c>
      <c r="B90" s="47" t="s">
        <v>49</v>
      </c>
      <c r="C90" s="54" t="s">
        <v>47</v>
      </c>
      <c r="D90" s="86">
        <v>16</v>
      </c>
      <c r="E90" s="54"/>
      <c r="F90" s="54">
        <f t="shared" si="0"/>
        <v>0</v>
      </c>
    </row>
    <row r="91" spans="1:6" x14ac:dyDescent="0.35">
      <c r="A91" s="66"/>
      <c r="B91" s="47"/>
      <c r="C91" s="68"/>
      <c r="D91" s="86"/>
      <c r="E91" s="54"/>
      <c r="F91" s="54">
        <f t="shared" si="0"/>
        <v>0</v>
      </c>
    </row>
    <row r="92" spans="1:6" x14ac:dyDescent="0.35">
      <c r="A92" s="66"/>
      <c r="B92" s="67" t="s">
        <v>50</v>
      </c>
      <c r="C92" s="54"/>
      <c r="D92" s="86"/>
      <c r="E92" s="54"/>
      <c r="F92" s="54">
        <f t="shared" si="0"/>
        <v>0</v>
      </c>
    </row>
    <row r="93" spans="1:6" x14ac:dyDescent="0.35">
      <c r="A93" s="66" t="s">
        <v>3</v>
      </c>
      <c r="B93" s="47" t="s">
        <v>51</v>
      </c>
      <c r="C93" s="54" t="s">
        <v>36</v>
      </c>
      <c r="D93" s="86">
        <v>65</v>
      </c>
      <c r="E93" s="54"/>
      <c r="F93" s="54">
        <f t="shared" si="0"/>
        <v>0</v>
      </c>
    </row>
    <row r="94" spans="1:6" x14ac:dyDescent="0.35">
      <c r="A94" s="66"/>
      <c r="B94" s="47"/>
      <c r="C94" s="54"/>
      <c r="D94" s="86"/>
      <c r="E94" s="54"/>
      <c r="F94" s="54">
        <f t="shared" si="0"/>
        <v>0</v>
      </c>
    </row>
    <row r="95" spans="1:6" ht="31" x14ac:dyDescent="0.35">
      <c r="A95" s="66" t="s">
        <v>5</v>
      </c>
      <c r="B95" s="47" t="s">
        <v>52</v>
      </c>
      <c r="C95" s="54" t="s">
        <v>36</v>
      </c>
      <c r="D95" s="86">
        <v>7</v>
      </c>
      <c r="E95" s="54"/>
      <c r="F95" s="54">
        <f t="shared" si="0"/>
        <v>0</v>
      </c>
    </row>
    <row r="96" spans="1:6" x14ac:dyDescent="0.35">
      <c r="A96" s="66"/>
      <c r="B96" s="47"/>
      <c r="C96" s="54"/>
      <c r="D96" s="86"/>
      <c r="E96" s="54"/>
      <c r="F96" s="54">
        <f t="shared" ref="F96:F127" si="1">D96*E96</f>
        <v>0</v>
      </c>
    </row>
    <row r="97" spans="1:6" x14ac:dyDescent="0.35">
      <c r="A97" s="66"/>
      <c r="B97" s="71" t="s">
        <v>55</v>
      </c>
      <c r="C97" s="54"/>
      <c r="D97" s="86"/>
      <c r="E97" s="54"/>
      <c r="F97" s="54">
        <f t="shared" si="1"/>
        <v>0</v>
      </c>
    </row>
    <row r="98" spans="1:6" x14ac:dyDescent="0.35">
      <c r="A98" s="66"/>
      <c r="B98" s="72"/>
      <c r="C98" s="54"/>
      <c r="D98" s="86"/>
      <c r="E98" s="54"/>
      <c r="F98" s="54">
        <f t="shared" si="1"/>
        <v>0</v>
      </c>
    </row>
    <row r="99" spans="1:6" ht="33" x14ac:dyDescent="0.35">
      <c r="A99" s="66"/>
      <c r="B99" s="67" t="s">
        <v>198</v>
      </c>
      <c r="C99" s="54"/>
      <c r="D99" s="86"/>
      <c r="E99" s="54"/>
      <c r="F99" s="54">
        <f t="shared" si="1"/>
        <v>0</v>
      </c>
    </row>
    <row r="100" spans="1:6" ht="30" x14ac:dyDescent="0.35">
      <c r="A100" s="66"/>
      <c r="B100" s="67" t="s">
        <v>56</v>
      </c>
      <c r="C100" s="54"/>
      <c r="D100" s="86"/>
      <c r="E100" s="54"/>
      <c r="F100" s="54">
        <f t="shared" si="1"/>
        <v>0</v>
      </c>
    </row>
    <row r="101" spans="1:6" x14ac:dyDescent="0.35">
      <c r="A101" s="66"/>
      <c r="B101" s="67" t="s">
        <v>57</v>
      </c>
      <c r="C101" s="54"/>
      <c r="D101" s="86"/>
      <c r="E101" s="54"/>
      <c r="F101" s="54">
        <f t="shared" si="1"/>
        <v>0</v>
      </c>
    </row>
    <row r="102" spans="1:6" x14ac:dyDescent="0.35">
      <c r="A102" s="66"/>
      <c r="B102" s="47"/>
      <c r="C102" s="54"/>
      <c r="D102" s="86"/>
      <c r="E102" s="54"/>
      <c r="F102" s="54">
        <f t="shared" si="1"/>
        <v>0</v>
      </c>
    </row>
    <row r="103" spans="1:6" ht="18.5" x14ac:dyDescent="0.35">
      <c r="A103" s="66" t="s">
        <v>58</v>
      </c>
      <c r="B103" s="47" t="s">
        <v>59</v>
      </c>
      <c r="C103" s="68" t="s">
        <v>194</v>
      </c>
      <c r="D103" s="86">
        <v>202</v>
      </c>
      <c r="E103" s="69"/>
      <c r="F103" s="54">
        <f t="shared" si="1"/>
        <v>0</v>
      </c>
    </row>
    <row r="104" spans="1:6" x14ac:dyDescent="0.35">
      <c r="A104" s="66"/>
      <c r="B104" s="47"/>
      <c r="C104" s="54"/>
      <c r="D104" s="86"/>
      <c r="E104" s="54"/>
      <c r="F104" s="54">
        <f t="shared" si="1"/>
        <v>0</v>
      </c>
    </row>
    <row r="105" spans="1:6" x14ac:dyDescent="0.35">
      <c r="A105" s="66"/>
      <c r="B105" s="67" t="s">
        <v>60</v>
      </c>
      <c r="C105" s="54"/>
      <c r="D105" s="86"/>
      <c r="E105" s="54"/>
      <c r="F105" s="54">
        <f t="shared" si="1"/>
        <v>0</v>
      </c>
    </row>
    <row r="106" spans="1:6" x14ac:dyDescent="0.35">
      <c r="A106" s="66"/>
      <c r="B106" s="47"/>
      <c r="C106" s="54"/>
      <c r="D106" s="86"/>
      <c r="E106" s="54"/>
      <c r="F106" s="54">
        <f t="shared" si="1"/>
        <v>0</v>
      </c>
    </row>
    <row r="107" spans="1:6" ht="46.5" x14ac:dyDescent="0.35">
      <c r="A107" s="66" t="s">
        <v>61</v>
      </c>
      <c r="B107" s="47" t="s">
        <v>62</v>
      </c>
      <c r="C107" s="68" t="s">
        <v>194</v>
      </c>
      <c r="D107" s="86">
        <v>243</v>
      </c>
      <c r="E107" s="54"/>
      <c r="F107" s="54">
        <f t="shared" si="1"/>
        <v>0</v>
      </c>
    </row>
    <row r="108" spans="1:6" x14ac:dyDescent="0.35">
      <c r="A108" s="66"/>
      <c r="B108" s="47"/>
      <c r="C108" s="54"/>
      <c r="D108" s="86"/>
      <c r="E108" s="54"/>
      <c r="F108" s="54">
        <f t="shared" si="1"/>
        <v>0</v>
      </c>
    </row>
    <row r="109" spans="1:6" ht="30" x14ac:dyDescent="0.35">
      <c r="A109" s="66"/>
      <c r="B109" s="67" t="s">
        <v>63</v>
      </c>
      <c r="C109" s="54"/>
      <c r="D109" s="86"/>
      <c r="E109" s="54"/>
      <c r="F109" s="54">
        <f t="shared" si="1"/>
        <v>0</v>
      </c>
    </row>
    <row r="110" spans="1:6" ht="30" x14ac:dyDescent="0.35">
      <c r="A110" s="66"/>
      <c r="B110" s="67" t="s">
        <v>64</v>
      </c>
      <c r="C110" s="54"/>
      <c r="D110" s="86"/>
      <c r="E110" s="54"/>
      <c r="F110" s="54">
        <f t="shared" si="1"/>
        <v>0</v>
      </c>
    </row>
    <row r="111" spans="1:6" x14ac:dyDescent="0.35">
      <c r="A111" s="66"/>
      <c r="B111" s="67" t="s">
        <v>65</v>
      </c>
      <c r="C111" s="54"/>
      <c r="D111" s="86"/>
      <c r="E111" s="54"/>
      <c r="F111" s="54">
        <f t="shared" si="1"/>
        <v>0</v>
      </c>
    </row>
    <row r="112" spans="1:6" x14ac:dyDescent="0.35">
      <c r="A112" s="66"/>
      <c r="B112" s="47"/>
      <c r="C112" s="54"/>
      <c r="D112" s="86"/>
      <c r="E112" s="54"/>
      <c r="F112" s="54">
        <f t="shared" si="1"/>
        <v>0</v>
      </c>
    </row>
    <row r="113" spans="1:6" x14ac:dyDescent="0.35">
      <c r="A113" s="66" t="s">
        <v>66</v>
      </c>
      <c r="B113" s="47" t="s">
        <v>67</v>
      </c>
      <c r="C113" s="54" t="s">
        <v>36</v>
      </c>
      <c r="D113" s="86">
        <v>122</v>
      </c>
      <c r="E113" s="54"/>
      <c r="F113" s="54">
        <f t="shared" si="1"/>
        <v>0</v>
      </c>
    </row>
    <row r="114" spans="1:6" x14ac:dyDescent="0.35">
      <c r="A114" s="66"/>
      <c r="B114" s="47"/>
      <c r="C114" s="54"/>
      <c r="D114" s="86"/>
      <c r="E114" s="54"/>
      <c r="F114" s="54">
        <f t="shared" si="1"/>
        <v>0</v>
      </c>
    </row>
    <row r="115" spans="1:6" x14ac:dyDescent="0.35">
      <c r="A115" s="66" t="s">
        <v>68</v>
      </c>
      <c r="B115" s="47" t="s">
        <v>69</v>
      </c>
      <c r="C115" s="54" t="s">
        <v>36</v>
      </c>
      <c r="D115" s="86">
        <v>1.2</v>
      </c>
      <c r="E115" s="54"/>
      <c r="F115" s="54">
        <f t="shared" si="1"/>
        <v>0</v>
      </c>
    </row>
    <row r="116" spans="1:6" x14ac:dyDescent="0.35">
      <c r="A116" s="66"/>
      <c r="B116" s="47"/>
      <c r="C116" s="54"/>
      <c r="D116" s="86"/>
      <c r="E116" s="54"/>
      <c r="F116" s="54">
        <f t="shared" si="1"/>
        <v>0</v>
      </c>
    </row>
    <row r="117" spans="1:6" x14ac:dyDescent="0.35">
      <c r="A117" s="66"/>
      <c r="B117" s="67" t="s">
        <v>70</v>
      </c>
      <c r="C117" s="54"/>
      <c r="D117" s="86"/>
      <c r="E117" s="54"/>
      <c r="F117" s="54">
        <f t="shared" si="1"/>
        <v>0</v>
      </c>
    </row>
    <row r="118" spans="1:6" x14ac:dyDescent="0.35">
      <c r="A118" s="66"/>
      <c r="B118" s="47"/>
      <c r="C118" s="54"/>
      <c r="D118" s="86"/>
      <c r="E118" s="54"/>
      <c r="F118" s="54">
        <f t="shared" si="1"/>
        <v>0</v>
      </c>
    </row>
    <row r="119" spans="1:6" ht="31" x14ac:dyDescent="0.35">
      <c r="A119" s="66" t="s">
        <v>71</v>
      </c>
      <c r="B119" s="47" t="s">
        <v>72</v>
      </c>
      <c r="C119" s="68" t="s">
        <v>194</v>
      </c>
      <c r="D119" s="86">
        <v>36.4</v>
      </c>
      <c r="E119" s="54"/>
      <c r="F119" s="54">
        <f t="shared" si="1"/>
        <v>0</v>
      </c>
    </row>
    <row r="120" spans="1:6" x14ac:dyDescent="0.35">
      <c r="A120" s="66"/>
      <c r="B120" s="47"/>
      <c r="C120" s="54"/>
      <c r="D120" s="86"/>
      <c r="E120" s="54"/>
      <c r="F120" s="54">
        <f t="shared" si="1"/>
        <v>0</v>
      </c>
    </row>
    <row r="121" spans="1:6" ht="46.5" x14ac:dyDescent="0.35">
      <c r="A121" s="66" t="s">
        <v>73</v>
      </c>
      <c r="B121" s="47" t="s">
        <v>74</v>
      </c>
      <c r="C121" s="68" t="s">
        <v>194</v>
      </c>
      <c r="D121" s="86">
        <f>D119</f>
        <v>36.4</v>
      </c>
      <c r="E121" s="54"/>
      <c r="F121" s="54">
        <f t="shared" si="1"/>
        <v>0</v>
      </c>
    </row>
    <row r="122" spans="1:6" x14ac:dyDescent="0.35">
      <c r="A122" s="66"/>
      <c r="B122" s="47"/>
      <c r="C122" s="54"/>
      <c r="D122" s="86"/>
      <c r="E122" s="54"/>
      <c r="F122" s="54">
        <f t="shared" si="1"/>
        <v>0</v>
      </c>
    </row>
    <row r="123" spans="1:6" x14ac:dyDescent="0.35">
      <c r="A123" s="66"/>
      <c r="B123" s="73" t="s">
        <v>75</v>
      </c>
      <c r="C123" s="54"/>
      <c r="D123" s="86"/>
      <c r="E123" s="54"/>
      <c r="F123" s="54">
        <f t="shared" si="1"/>
        <v>0</v>
      </c>
    </row>
    <row r="124" spans="1:6" x14ac:dyDescent="0.35">
      <c r="A124" s="66"/>
      <c r="B124" s="47"/>
      <c r="C124" s="54"/>
      <c r="D124" s="86"/>
      <c r="E124" s="54"/>
      <c r="F124" s="54">
        <f t="shared" si="1"/>
        <v>0</v>
      </c>
    </row>
    <row r="125" spans="1:6" ht="31" x14ac:dyDescent="0.35">
      <c r="A125" s="66" t="s">
        <v>76</v>
      </c>
      <c r="B125" s="47" t="s">
        <v>77</v>
      </c>
      <c r="C125" s="54" t="s">
        <v>78</v>
      </c>
      <c r="D125" s="86">
        <v>1</v>
      </c>
      <c r="E125" s="54"/>
      <c r="F125" s="54">
        <f t="shared" si="1"/>
        <v>0</v>
      </c>
    </row>
    <row r="126" spans="1:6" x14ac:dyDescent="0.35">
      <c r="A126" s="66"/>
      <c r="B126" s="47"/>
      <c r="C126" s="54"/>
      <c r="D126" s="86"/>
      <c r="E126" s="54"/>
      <c r="F126" s="54">
        <f t="shared" si="1"/>
        <v>0</v>
      </c>
    </row>
    <row r="127" spans="1:6" ht="31" x14ac:dyDescent="0.35">
      <c r="A127" s="66" t="s">
        <v>79</v>
      </c>
      <c r="B127" s="47" t="s">
        <v>80</v>
      </c>
      <c r="C127" s="54" t="s">
        <v>54</v>
      </c>
      <c r="D127" s="86">
        <v>1</v>
      </c>
      <c r="E127" s="54"/>
      <c r="F127" s="54">
        <f t="shared" si="1"/>
        <v>0</v>
      </c>
    </row>
    <row r="128" spans="1:6" x14ac:dyDescent="0.35">
      <c r="A128" s="66"/>
      <c r="B128" s="47"/>
      <c r="C128" s="54"/>
      <c r="D128" s="86"/>
      <c r="E128" s="54"/>
      <c r="F128" s="54"/>
    </row>
    <row r="129" spans="1:6" x14ac:dyDescent="0.35">
      <c r="A129" s="66"/>
      <c r="B129" s="47"/>
      <c r="C129" s="54"/>
      <c r="D129" s="86"/>
      <c r="E129" s="69"/>
      <c r="F129" s="69"/>
    </row>
    <row r="130" spans="1:6" ht="45" x14ac:dyDescent="0.35">
      <c r="A130" s="74"/>
      <c r="B130" s="65" t="s">
        <v>81</v>
      </c>
      <c r="C130" s="75"/>
      <c r="D130" s="89"/>
      <c r="E130" s="76"/>
      <c r="F130" s="77">
        <f>SUM(F34:F127)</f>
        <v>0</v>
      </c>
    </row>
    <row r="131" spans="1:6" x14ac:dyDescent="0.35">
      <c r="A131" s="66"/>
      <c r="B131" s="55"/>
      <c r="C131" s="54"/>
      <c r="D131" s="86"/>
      <c r="E131" s="78"/>
      <c r="F131" s="79"/>
    </row>
    <row r="132" spans="1:6" x14ac:dyDescent="0.35">
      <c r="A132" s="66"/>
      <c r="B132" s="55"/>
      <c r="C132" s="54"/>
      <c r="D132" s="86"/>
      <c r="E132" s="78"/>
      <c r="F132" s="79"/>
    </row>
    <row r="133" spans="1:6" x14ac:dyDescent="0.35">
      <c r="A133" s="66"/>
      <c r="B133" s="55" t="s">
        <v>82</v>
      </c>
      <c r="C133" s="54"/>
      <c r="D133" s="86"/>
      <c r="E133" s="69"/>
      <c r="F133" s="69"/>
    </row>
    <row r="134" spans="1:6" x14ac:dyDescent="0.35">
      <c r="A134" s="66"/>
      <c r="B134" s="47"/>
      <c r="C134" s="54"/>
      <c r="D134" s="86"/>
      <c r="E134" s="69"/>
      <c r="F134" s="69"/>
    </row>
    <row r="135" spans="1:6" ht="30" x14ac:dyDescent="0.35">
      <c r="A135" s="66"/>
      <c r="B135" s="67" t="s">
        <v>83</v>
      </c>
      <c r="C135" s="54"/>
      <c r="D135" s="86"/>
      <c r="E135" s="69"/>
      <c r="F135" s="69"/>
    </row>
    <row r="136" spans="1:6" x14ac:dyDescent="0.35">
      <c r="A136" s="66"/>
      <c r="B136" s="67" t="s">
        <v>40</v>
      </c>
      <c r="C136" s="54"/>
      <c r="D136" s="86"/>
      <c r="E136" s="69"/>
      <c r="F136" s="69"/>
    </row>
    <row r="137" spans="1:6" x14ac:dyDescent="0.35">
      <c r="A137" s="66"/>
      <c r="B137" s="67"/>
      <c r="C137" s="54"/>
      <c r="D137" s="86"/>
      <c r="E137" s="54"/>
      <c r="F137" s="54"/>
    </row>
    <row r="138" spans="1:6" ht="18.5" x14ac:dyDescent="0.35">
      <c r="A138" s="66" t="s">
        <v>3</v>
      </c>
      <c r="B138" s="47" t="s">
        <v>84</v>
      </c>
      <c r="C138" s="68" t="s">
        <v>195</v>
      </c>
      <c r="D138" s="86">
        <v>5.4</v>
      </c>
      <c r="E138" s="69"/>
      <c r="F138" s="54">
        <f>D138*E138</f>
        <v>0</v>
      </c>
    </row>
    <row r="139" spans="1:6" x14ac:dyDescent="0.35">
      <c r="A139" s="66"/>
      <c r="B139" s="47"/>
      <c r="C139" s="54"/>
      <c r="D139" s="86"/>
      <c r="E139" s="54"/>
      <c r="F139" s="54">
        <f t="shared" ref="F139:F158" si="2">D139*E139</f>
        <v>0</v>
      </c>
    </row>
    <row r="140" spans="1:6" ht="18.5" x14ac:dyDescent="0.35">
      <c r="A140" s="66" t="s">
        <v>4</v>
      </c>
      <c r="B140" s="47" t="s">
        <v>85</v>
      </c>
      <c r="C140" s="68" t="s">
        <v>195</v>
      </c>
      <c r="D140" s="86">
        <v>0.6</v>
      </c>
      <c r="E140" s="69"/>
      <c r="F140" s="54">
        <f t="shared" si="2"/>
        <v>0</v>
      </c>
    </row>
    <row r="141" spans="1:6" x14ac:dyDescent="0.35">
      <c r="A141" s="66"/>
      <c r="B141" s="47"/>
      <c r="C141" s="54"/>
      <c r="D141" s="86"/>
      <c r="E141" s="69"/>
      <c r="F141" s="54">
        <f t="shared" si="2"/>
        <v>0</v>
      </c>
    </row>
    <row r="142" spans="1:6" ht="30" x14ac:dyDescent="0.35">
      <c r="A142" s="66"/>
      <c r="B142" s="67" t="s">
        <v>43</v>
      </c>
      <c r="C142" s="54"/>
      <c r="D142" s="86"/>
      <c r="E142" s="69"/>
      <c r="F142" s="54">
        <f t="shared" si="2"/>
        <v>0</v>
      </c>
    </row>
    <row r="143" spans="1:6" ht="30" x14ac:dyDescent="0.35">
      <c r="A143" s="66"/>
      <c r="B143" s="67" t="s">
        <v>86</v>
      </c>
      <c r="C143" s="54"/>
      <c r="D143" s="86"/>
      <c r="E143" s="69"/>
      <c r="F143" s="54">
        <f t="shared" si="2"/>
        <v>0</v>
      </c>
    </row>
    <row r="144" spans="1:6" ht="30" x14ac:dyDescent="0.35">
      <c r="A144" s="66"/>
      <c r="B144" s="67" t="s">
        <v>87</v>
      </c>
      <c r="C144" s="54"/>
      <c r="D144" s="86"/>
      <c r="E144" s="69"/>
      <c r="F144" s="54">
        <f t="shared" si="2"/>
        <v>0</v>
      </c>
    </row>
    <row r="145" spans="1:6" x14ac:dyDescent="0.35">
      <c r="A145" s="66"/>
      <c r="B145" s="67" t="s">
        <v>88</v>
      </c>
      <c r="C145" s="54"/>
      <c r="D145" s="86"/>
      <c r="E145" s="69"/>
      <c r="F145" s="54">
        <f t="shared" si="2"/>
        <v>0</v>
      </c>
    </row>
    <row r="146" spans="1:6" x14ac:dyDescent="0.35">
      <c r="A146" s="66"/>
      <c r="B146" s="55"/>
      <c r="C146" s="54"/>
      <c r="D146" s="86"/>
      <c r="E146" s="69"/>
      <c r="F146" s="54">
        <f t="shared" si="2"/>
        <v>0</v>
      </c>
    </row>
    <row r="147" spans="1:6" x14ac:dyDescent="0.35">
      <c r="A147" s="66" t="s">
        <v>5</v>
      </c>
      <c r="B147" s="47" t="s">
        <v>46</v>
      </c>
      <c r="C147" s="54" t="s">
        <v>47</v>
      </c>
      <c r="D147" s="86">
        <v>431</v>
      </c>
      <c r="E147" s="69"/>
      <c r="F147" s="54">
        <f t="shared" si="2"/>
        <v>0</v>
      </c>
    </row>
    <row r="148" spans="1:6" x14ac:dyDescent="0.35">
      <c r="A148" s="66"/>
      <c r="B148" s="55"/>
      <c r="C148" s="54"/>
      <c r="D148" s="86"/>
      <c r="E148" s="69"/>
      <c r="F148" s="54">
        <f t="shared" si="2"/>
        <v>0</v>
      </c>
    </row>
    <row r="149" spans="1:6" x14ac:dyDescent="0.35">
      <c r="A149" s="66"/>
      <c r="B149" s="67" t="s">
        <v>48</v>
      </c>
      <c r="C149" s="54"/>
      <c r="D149" s="86"/>
      <c r="E149" s="69"/>
      <c r="F149" s="54">
        <f t="shared" si="2"/>
        <v>0</v>
      </c>
    </row>
    <row r="150" spans="1:6" x14ac:dyDescent="0.35">
      <c r="A150" s="66"/>
      <c r="B150" s="55"/>
      <c r="C150" s="54"/>
      <c r="D150" s="86"/>
      <c r="E150" s="69"/>
      <c r="F150" s="54">
        <f t="shared" si="2"/>
        <v>0</v>
      </c>
    </row>
    <row r="151" spans="1:6" x14ac:dyDescent="0.35">
      <c r="A151" s="66" t="s">
        <v>53</v>
      </c>
      <c r="B151" s="47" t="s">
        <v>49</v>
      </c>
      <c r="C151" s="54" t="s">
        <v>47</v>
      </c>
      <c r="D151" s="86">
        <v>355</v>
      </c>
      <c r="E151" s="69"/>
      <c r="F151" s="54">
        <f t="shared" si="2"/>
        <v>0</v>
      </c>
    </row>
    <row r="152" spans="1:6" x14ac:dyDescent="0.35">
      <c r="A152" s="66"/>
      <c r="B152" s="47"/>
      <c r="C152" s="54"/>
      <c r="D152" s="86"/>
      <c r="E152" s="69"/>
      <c r="F152" s="54">
        <f t="shared" si="2"/>
        <v>0</v>
      </c>
    </row>
    <row r="153" spans="1:6" x14ac:dyDescent="0.35">
      <c r="A153" s="66"/>
      <c r="B153" s="67" t="s">
        <v>50</v>
      </c>
      <c r="C153" s="54"/>
      <c r="D153" s="86"/>
      <c r="E153" s="69"/>
      <c r="F153" s="54">
        <f t="shared" si="2"/>
        <v>0</v>
      </c>
    </row>
    <row r="154" spans="1:6" x14ac:dyDescent="0.35">
      <c r="A154" s="66"/>
      <c r="B154" s="47"/>
      <c r="C154" s="54"/>
      <c r="D154" s="86"/>
      <c r="E154" s="54"/>
      <c r="F154" s="54">
        <f t="shared" si="2"/>
        <v>0</v>
      </c>
    </row>
    <row r="155" spans="1:6" ht="18.5" x14ac:dyDescent="0.35">
      <c r="A155" s="66" t="s">
        <v>58</v>
      </c>
      <c r="B155" s="47" t="s">
        <v>89</v>
      </c>
      <c r="C155" s="68" t="s">
        <v>194</v>
      </c>
      <c r="D155" s="86">
        <v>54</v>
      </c>
      <c r="E155" s="54"/>
      <c r="F155" s="54">
        <f t="shared" si="2"/>
        <v>0</v>
      </c>
    </row>
    <row r="156" spans="1:6" x14ac:dyDescent="0.35">
      <c r="A156" s="66"/>
      <c r="B156" s="47"/>
      <c r="C156" s="54"/>
      <c r="D156" s="86"/>
      <c r="E156" s="69"/>
      <c r="F156" s="54">
        <f t="shared" si="2"/>
        <v>0</v>
      </c>
    </row>
    <row r="157" spans="1:6" ht="18.5" x14ac:dyDescent="0.35">
      <c r="A157" s="66" t="s">
        <v>61</v>
      </c>
      <c r="B157" s="47" t="s">
        <v>90</v>
      </c>
      <c r="C157" s="68" t="s">
        <v>194</v>
      </c>
      <c r="D157" s="86">
        <v>7</v>
      </c>
      <c r="E157" s="54"/>
      <c r="F157" s="54">
        <f t="shared" si="2"/>
        <v>0</v>
      </c>
    </row>
    <row r="158" spans="1:6" x14ac:dyDescent="0.35">
      <c r="A158" s="66"/>
      <c r="B158" s="70"/>
      <c r="C158" s="54"/>
      <c r="D158" s="86"/>
      <c r="E158" s="69"/>
      <c r="F158" s="54">
        <f t="shared" si="2"/>
        <v>0</v>
      </c>
    </row>
    <row r="159" spans="1:6" ht="30" x14ac:dyDescent="0.35">
      <c r="A159" s="74"/>
      <c r="B159" s="65" t="s">
        <v>91</v>
      </c>
      <c r="C159" s="40"/>
      <c r="D159" s="88"/>
      <c r="E159" s="80"/>
      <c r="F159" s="77">
        <f>SUM(F135:F158)</f>
        <v>0</v>
      </c>
    </row>
    <row r="160" spans="1:6" x14ac:dyDescent="0.35">
      <c r="A160" s="66"/>
      <c r="B160" s="55"/>
      <c r="C160" s="62"/>
      <c r="D160" s="87"/>
      <c r="E160" s="81"/>
      <c r="F160" s="79"/>
    </row>
    <row r="161" spans="1:6" x14ac:dyDescent="0.35">
      <c r="A161" s="66"/>
      <c r="B161" s="55" t="s">
        <v>92</v>
      </c>
      <c r="C161" s="54"/>
      <c r="D161" s="86"/>
      <c r="E161" s="78"/>
      <c r="F161" s="69"/>
    </row>
    <row r="162" spans="1:6" x14ac:dyDescent="0.35">
      <c r="A162" s="66"/>
      <c r="B162" s="47"/>
      <c r="C162" s="54"/>
      <c r="D162" s="86"/>
      <c r="E162" s="69"/>
      <c r="F162" s="69"/>
    </row>
    <row r="163" spans="1:6" ht="48" x14ac:dyDescent="0.35">
      <c r="A163" s="66"/>
      <c r="B163" s="67" t="s">
        <v>204</v>
      </c>
      <c r="C163" s="54"/>
      <c r="D163" s="86"/>
      <c r="E163" s="78"/>
      <c r="F163" s="69"/>
    </row>
    <row r="164" spans="1:6" x14ac:dyDescent="0.35">
      <c r="A164" s="66"/>
      <c r="B164" s="67"/>
      <c r="C164" s="54"/>
      <c r="D164" s="86"/>
      <c r="E164" s="69"/>
      <c r="F164" s="69"/>
    </row>
    <row r="165" spans="1:6" ht="18.5" x14ac:dyDescent="0.35">
      <c r="A165" s="66" t="s">
        <v>3</v>
      </c>
      <c r="B165" s="47" t="s">
        <v>59</v>
      </c>
      <c r="C165" s="68" t="s">
        <v>194</v>
      </c>
      <c r="D165" s="86">
        <v>122</v>
      </c>
      <c r="E165" s="69"/>
      <c r="F165" s="54">
        <f>D165*E165</f>
        <v>0</v>
      </c>
    </row>
    <row r="166" spans="1:6" x14ac:dyDescent="0.35">
      <c r="A166" s="66"/>
      <c r="B166" s="47"/>
      <c r="C166" s="68"/>
      <c r="D166" s="86"/>
      <c r="E166" s="69"/>
      <c r="F166" s="54">
        <f>D166*E166</f>
        <v>0</v>
      </c>
    </row>
    <row r="167" spans="1:6" ht="18.5" x14ac:dyDescent="0.35">
      <c r="A167" s="66" t="s">
        <v>4</v>
      </c>
      <c r="B167" s="47" t="s">
        <v>93</v>
      </c>
      <c r="C167" s="68" t="s">
        <v>194</v>
      </c>
      <c r="D167" s="86">
        <v>143</v>
      </c>
      <c r="E167" s="69"/>
      <c r="F167" s="54">
        <f>D167*E167</f>
        <v>0</v>
      </c>
    </row>
    <row r="168" spans="1:6" x14ac:dyDescent="0.35">
      <c r="A168" s="66"/>
      <c r="B168" s="47"/>
      <c r="C168" s="54"/>
      <c r="D168" s="86"/>
      <c r="E168" s="69"/>
      <c r="F168" s="54">
        <f>D168*E168</f>
        <v>0</v>
      </c>
    </row>
    <row r="169" spans="1:6" x14ac:dyDescent="0.35">
      <c r="A169" s="66"/>
      <c r="B169" s="55"/>
      <c r="C169" s="62"/>
      <c r="D169" s="87"/>
      <c r="E169" s="79"/>
      <c r="F169" s="79"/>
    </row>
    <row r="170" spans="1:6" ht="30" x14ac:dyDescent="0.35">
      <c r="A170" s="74"/>
      <c r="B170" s="65" t="s">
        <v>95</v>
      </c>
      <c r="C170" s="40"/>
      <c r="D170" s="88"/>
      <c r="E170" s="80"/>
      <c r="F170" s="77">
        <f>SUM(F164:F168)</f>
        <v>0</v>
      </c>
    </row>
    <row r="171" spans="1:6" x14ac:dyDescent="0.35">
      <c r="A171" s="66"/>
      <c r="B171" s="55"/>
      <c r="C171" s="62"/>
      <c r="D171" s="87"/>
      <c r="E171" s="81"/>
      <c r="F171" s="79"/>
    </row>
    <row r="172" spans="1:6" x14ac:dyDescent="0.35">
      <c r="A172" s="66"/>
      <c r="B172" s="55" t="s">
        <v>96</v>
      </c>
      <c r="C172" s="54"/>
      <c r="D172" s="86"/>
      <c r="E172" s="69"/>
      <c r="F172" s="69"/>
    </row>
    <row r="173" spans="1:6" x14ac:dyDescent="0.35">
      <c r="A173" s="66"/>
      <c r="B173" s="55"/>
      <c r="C173" s="54"/>
      <c r="D173" s="86"/>
      <c r="E173" s="69"/>
      <c r="F173" s="69"/>
    </row>
    <row r="174" spans="1:6" x14ac:dyDescent="0.35">
      <c r="A174" s="66"/>
      <c r="B174" s="67" t="s">
        <v>97</v>
      </c>
      <c r="C174" s="54"/>
      <c r="D174" s="86"/>
      <c r="E174" s="69"/>
      <c r="F174" s="69"/>
    </row>
    <row r="175" spans="1:6" x14ac:dyDescent="0.35">
      <c r="A175" s="66"/>
      <c r="B175" s="67"/>
      <c r="C175" s="54"/>
      <c r="D175" s="86"/>
      <c r="E175" s="69"/>
      <c r="F175" s="69"/>
    </row>
    <row r="176" spans="1:6" ht="30" x14ac:dyDescent="0.35">
      <c r="A176" s="66"/>
      <c r="B176" s="67" t="s">
        <v>98</v>
      </c>
      <c r="C176" s="54"/>
      <c r="D176" s="86"/>
      <c r="E176" s="69"/>
      <c r="F176" s="69"/>
    </row>
    <row r="177" spans="1:6" x14ac:dyDescent="0.35">
      <c r="A177" s="66"/>
      <c r="B177" s="67" t="s">
        <v>99</v>
      </c>
      <c r="C177" s="54"/>
      <c r="D177" s="86"/>
      <c r="E177" s="69"/>
      <c r="F177" s="69"/>
    </row>
    <row r="178" spans="1:6" x14ac:dyDescent="0.35">
      <c r="A178" s="66"/>
      <c r="B178" s="67"/>
      <c r="C178" s="54"/>
      <c r="D178" s="86"/>
      <c r="E178" s="69"/>
      <c r="F178" s="69"/>
    </row>
    <row r="179" spans="1:6" x14ac:dyDescent="0.35">
      <c r="A179" s="66" t="s">
        <v>3</v>
      </c>
      <c r="B179" s="47" t="s">
        <v>100</v>
      </c>
      <c r="C179" s="54" t="s">
        <v>36</v>
      </c>
      <c r="D179" s="86">
        <v>302</v>
      </c>
      <c r="E179" s="69"/>
      <c r="F179" s="54">
        <f>D179*E179</f>
        <v>0</v>
      </c>
    </row>
    <row r="180" spans="1:6" x14ac:dyDescent="0.35">
      <c r="A180" s="66"/>
      <c r="B180" s="47"/>
      <c r="C180" s="54"/>
      <c r="D180" s="86"/>
      <c r="E180" s="69"/>
      <c r="F180" s="54">
        <f t="shared" ref="F180:F188" si="3">D180*E180</f>
        <v>0</v>
      </c>
    </row>
    <row r="181" spans="1:6" x14ac:dyDescent="0.35">
      <c r="A181" s="66" t="s">
        <v>4</v>
      </c>
      <c r="B181" s="47" t="s">
        <v>101</v>
      </c>
      <c r="C181" s="54" t="s">
        <v>36</v>
      </c>
      <c r="D181" s="86">
        <v>178</v>
      </c>
      <c r="E181" s="69"/>
      <c r="F181" s="54">
        <f t="shared" si="3"/>
        <v>0</v>
      </c>
    </row>
    <row r="182" spans="1:6" x14ac:dyDescent="0.35">
      <c r="A182" s="66"/>
      <c r="B182" s="47"/>
      <c r="C182" s="54"/>
      <c r="D182" s="86"/>
      <c r="E182" s="69"/>
      <c r="F182" s="54">
        <f t="shared" si="3"/>
        <v>0</v>
      </c>
    </row>
    <row r="183" spans="1:6" x14ac:dyDescent="0.35">
      <c r="A183" s="66" t="s">
        <v>5</v>
      </c>
      <c r="B183" s="47" t="s">
        <v>102</v>
      </c>
      <c r="C183" s="54" t="s">
        <v>36</v>
      </c>
      <c r="D183" s="86">
        <v>192</v>
      </c>
      <c r="E183" s="69"/>
      <c r="F183" s="54">
        <f t="shared" si="3"/>
        <v>0</v>
      </c>
    </row>
    <row r="184" spans="1:6" x14ac:dyDescent="0.35">
      <c r="A184" s="66"/>
      <c r="B184" s="47"/>
      <c r="C184" s="54"/>
      <c r="D184" s="86"/>
      <c r="E184" s="69"/>
      <c r="F184" s="54">
        <f t="shared" si="3"/>
        <v>0</v>
      </c>
    </row>
    <row r="185" spans="1:6" x14ac:dyDescent="0.35">
      <c r="A185" s="66" t="s">
        <v>53</v>
      </c>
      <c r="B185" s="47" t="s">
        <v>103</v>
      </c>
      <c r="C185" s="54" t="s">
        <v>36</v>
      </c>
      <c r="D185" s="86">
        <v>323</v>
      </c>
      <c r="E185" s="69"/>
      <c r="F185" s="54">
        <f t="shared" si="3"/>
        <v>0</v>
      </c>
    </row>
    <row r="186" spans="1:6" x14ac:dyDescent="0.35">
      <c r="A186" s="66"/>
      <c r="B186" s="47"/>
      <c r="C186" s="54"/>
      <c r="D186" s="86"/>
      <c r="E186" s="69"/>
      <c r="F186" s="54">
        <f t="shared" si="3"/>
        <v>0</v>
      </c>
    </row>
    <row r="187" spans="1:6" x14ac:dyDescent="0.35">
      <c r="A187" s="66" t="s">
        <v>58</v>
      </c>
      <c r="B187" s="47" t="s">
        <v>104</v>
      </c>
      <c r="C187" s="54" t="s">
        <v>36</v>
      </c>
      <c r="D187" s="86">
        <v>68</v>
      </c>
      <c r="E187" s="69"/>
      <c r="F187" s="54">
        <f t="shared" si="3"/>
        <v>0</v>
      </c>
    </row>
    <row r="188" spans="1:6" x14ac:dyDescent="0.35">
      <c r="A188" s="66"/>
      <c r="B188" s="47"/>
      <c r="C188" s="54"/>
      <c r="D188" s="86"/>
      <c r="E188" s="69"/>
      <c r="F188" s="54">
        <f t="shared" si="3"/>
        <v>0</v>
      </c>
    </row>
    <row r="189" spans="1:6" x14ac:dyDescent="0.35">
      <c r="A189" s="66"/>
      <c r="B189" s="47"/>
      <c r="C189" s="54"/>
      <c r="D189" s="86"/>
      <c r="E189" s="69"/>
      <c r="F189" s="69"/>
    </row>
    <row r="190" spans="1:6" ht="45" x14ac:dyDescent="0.35">
      <c r="A190" s="74"/>
      <c r="B190" s="65" t="s">
        <v>105</v>
      </c>
      <c r="C190" s="75"/>
      <c r="D190" s="89"/>
      <c r="E190" s="76"/>
      <c r="F190" s="77">
        <f>SUM(F179:F188)</f>
        <v>0</v>
      </c>
    </row>
    <row r="191" spans="1:6" x14ac:dyDescent="0.35">
      <c r="A191" s="66"/>
      <c r="B191" s="55"/>
      <c r="C191" s="54"/>
      <c r="D191" s="86"/>
      <c r="E191" s="78"/>
      <c r="F191" s="79"/>
    </row>
    <row r="192" spans="1:6" x14ac:dyDescent="0.35">
      <c r="A192" s="66"/>
      <c r="B192" s="55" t="s">
        <v>106</v>
      </c>
      <c r="C192" s="54"/>
      <c r="D192" s="86"/>
      <c r="E192" s="69"/>
      <c r="F192" s="69"/>
    </row>
    <row r="193" spans="1:6" x14ac:dyDescent="0.35">
      <c r="A193" s="66"/>
      <c r="B193" s="47"/>
      <c r="C193" s="54"/>
      <c r="D193" s="86"/>
      <c r="E193" s="69"/>
      <c r="F193" s="69"/>
    </row>
    <row r="194" spans="1:6" ht="30" x14ac:dyDescent="0.35">
      <c r="A194" s="66"/>
      <c r="B194" s="67" t="s">
        <v>107</v>
      </c>
      <c r="C194" s="46"/>
      <c r="D194" s="84"/>
      <c r="E194" s="69"/>
      <c r="F194" s="69"/>
    </row>
    <row r="195" spans="1:6" ht="30" x14ac:dyDescent="0.35">
      <c r="A195" s="66"/>
      <c r="B195" s="67" t="s">
        <v>108</v>
      </c>
      <c r="C195" s="54"/>
      <c r="D195" s="86"/>
      <c r="E195" s="69"/>
      <c r="F195" s="69"/>
    </row>
    <row r="196" spans="1:6" x14ac:dyDescent="0.35">
      <c r="A196" s="66"/>
      <c r="B196" s="67" t="s">
        <v>109</v>
      </c>
      <c r="C196" s="54"/>
      <c r="D196" s="86"/>
      <c r="E196" s="69"/>
      <c r="F196" s="69"/>
    </row>
    <row r="197" spans="1:6" x14ac:dyDescent="0.35">
      <c r="A197" s="66"/>
      <c r="B197" s="47"/>
      <c r="C197" s="54"/>
      <c r="D197" s="86"/>
      <c r="E197" s="69"/>
      <c r="F197" s="69"/>
    </row>
    <row r="198" spans="1:6" ht="62" x14ac:dyDescent="0.35">
      <c r="A198" s="66" t="s">
        <v>3</v>
      </c>
      <c r="B198" s="47" t="s">
        <v>110</v>
      </c>
      <c r="C198" s="54" t="s">
        <v>94</v>
      </c>
      <c r="D198" s="86">
        <v>9</v>
      </c>
      <c r="E198" s="69"/>
      <c r="F198" s="69">
        <f t="shared" ref="F198:F203" si="4">D198*E198</f>
        <v>0</v>
      </c>
    </row>
    <row r="199" spans="1:6" x14ac:dyDescent="0.35">
      <c r="A199" s="66"/>
      <c r="B199" s="47"/>
      <c r="C199" s="54"/>
      <c r="D199" s="86"/>
      <c r="E199" s="69"/>
      <c r="F199" s="69">
        <f t="shared" si="4"/>
        <v>0</v>
      </c>
    </row>
    <row r="200" spans="1:6" ht="62" x14ac:dyDescent="0.35">
      <c r="A200" s="66" t="s">
        <v>4</v>
      </c>
      <c r="B200" s="47" t="s">
        <v>111</v>
      </c>
      <c r="C200" s="54" t="s">
        <v>94</v>
      </c>
      <c r="D200" s="86">
        <v>1</v>
      </c>
      <c r="E200" s="69"/>
      <c r="F200" s="69">
        <f t="shared" si="4"/>
        <v>0</v>
      </c>
    </row>
    <row r="201" spans="1:6" x14ac:dyDescent="0.35">
      <c r="A201" s="66"/>
      <c r="B201" s="47"/>
      <c r="C201" s="54"/>
      <c r="D201" s="86"/>
      <c r="E201" s="69"/>
      <c r="F201" s="69">
        <f t="shared" si="4"/>
        <v>0</v>
      </c>
    </row>
    <row r="202" spans="1:6" ht="62" x14ac:dyDescent="0.35">
      <c r="A202" s="66" t="s">
        <v>5</v>
      </c>
      <c r="B202" s="47" t="s">
        <v>112</v>
      </c>
      <c r="C202" s="54" t="s">
        <v>94</v>
      </c>
      <c r="D202" s="86">
        <v>1</v>
      </c>
      <c r="E202" s="69"/>
      <c r="F202" s="69">
        <f t="shared" si="4"/>
        <v>0</v>
      </c>
    </row>
    <row r="203" spans="1:6" x14ac:dyDescent="0.35">
      <c r="A203" s="66"/>
      <c r="B203" s="47"/>
      <c r="C203" s="54"/>
      <c r="D203" s="86"/>
      <c r="E203" s="69"/>
      <c r="F203" s="69">
        <f t="shared" si="4"/>
        <v>0</v>
      </c>
    </row>
    <row r="204" spans="1:6" x14ac:dyDescent="0.35">
      <c r="A204" s="66"/>
      <c r="B204" s="47"/>
      <c r="C204" s="54"/>
      <c r="D204" s="86"/>
      <c r="E204" s="69"/>
      <c r="F204" s="69"/>
    </row>
    <row r="205" spans="1:6" x14ac:dyDescent="0.35">
      <c r="A205" s="66"/>
      <c r="B205" s="47"/>
      <c r="C205" s="54"/>
      <c r="D205" s="86"/>
      <c r="E205" s="69"/>
      <c r="F205" s="69"/>
    </row>
    <row r="206" spans="1:6" ht="30" x14ac:dyDescent="0.35">
      <c r="A206" s="74"/>
      <c r="B206" s="65" t="s">
        <v>113</v>
      </c>
      <c r="C206" s="40"/>
      <c r="D206" s="88"/>
      <c r="E206" s="80"/>
      <c r="F206" s="77">
        <f>SUM(F195:F203)</f>
        <v>0</v>
      </c>
    </row>
    <row r="207" spans="1:6" x14ac:dyDescent="0.35">
      <c r="A207" s="66"/>
      <c r="B207" s="55"/>
      <c r="C207" s="62"/>
      <c r="D207" s="87"/>
      <c r="E207" s="81"/>
      <c r="F207" s="79"/>
    </row>
    <row r="208" spans="1:6" x14ac:dyDescent="0.35">
      <c r="A208" s="66"/>
      <c r="B208" s="55"/>
      <c r="C208" s="62"/>
      <c r="D208" s="87"/>
      <c r="E208" s="81"/>
      <c r="F208" s="79"/>
    </row>
    <row r="209" spans="1:6" x14ac:dyDescent="0.35">
      <c r="A209" s="66"/>
      <c r="B209" s="55" t="s">
        <v>114</v>
      </c>
      <c r="C209" s="54"/>
      <c r="D209" s="86"/>
      <c r="E209" s="69"/>
      <c r="F209" s="69"/>
    </row>
    <row r="210" spans="1:6" x14ac:dyDescent="0.35">
      <c r="A210" s="66"/>
      <c r="B210" s="47"/>
      <c r="C210" s="54"/>
      <c r="D210" s="86"/>
      <c r="E210" s="69"/>
      <c r="F210" s="69"/>
    </row>
    <row r="211" spans="1:6" ht="60" x14ac:dyDescent="0.35">
      <c r="A211" s="66"/>
      <c r="B211" s="67" t="s">
        <v>115</v>
      </c>
      <c r="C211" s="54"/>
      <c r="D211" s="86"/>
      <c r="E211" s="69"/>
      <c r="F211" s="69"/>
    </row>
    <row r="212" spans="1:6" x14ac:dyDescent="0.35">
      <c r="A212" s="66"/>
      <c r="B212" s="67"/>
      <c r="C212" s="54"/>
      <c r="D212" s="86"/>
      <c r="E212" s="69"/>
      <c r="F212" s="69"/>
    </row>
    <row r="213" spans="1:6" ht="46.5" x14ac:dyDescent="0.35">
      <c r="A213" s="66" t="s">
        <v>3</v>
      </c>
      <c r="B213" s="47" t="s">
        <v>116</v>
      </c>
      <c r="C213" s="54" t="s">
        <v>94</v>
      </c>
      <c r="D213" s="86">
        <v>1</v>
      </c>
      <c r="E213" s="69"/>
      <c r="F213" s="69">
        <f>D213*E213</f>
        <v>0</v>
      </c>
    </row>
    <row r="214" spans="1:6" x14ac:dyDescent="0.35">
      <c r="A214" s="66"/>
      <c r="B214" s="47"/>
      <c r="C214" s="54"/>
      <c r="D214" s="86"/>
      <c r="E214" s="69"/>
      <c r="F214" s="69">
        <f t="shared" ref="F214:F220" si="5">D214*E214</f>
        <v>0</v>
      </c>
    </row>
    <row r="215" spans="1:6" ht="46.5" x14ac:dyDescent="0.35">
      <c r="A215" s="66" t="s">
        <v>4</v>
      </c>
      <c r="B215" s="47" t="s">
        <v>117</v>
      </c>
      <c r="C215" s="54" t="s">
        <v>94</v>
      </c>
      <c r="D215" s="86">
        <v>1</v>
      </c>
      <c r="E215" s="69"/>
      <c r="F215" s="69">
        <f t="shared" si="5"/>
        <v>0</v>
      </c>
    </row>
    <row r="216" spans="1:6" x14ac:dyDescent="0.35">
      <c r="A216" s="66"/>
      <c r="B216" s="47"/>
      <c r="C216" s="54"/>
      <c r="D216" s="86"/>
      <c r="E216" s="69"/>
      <c r="F216" s="69">
        <f t="shared" si="5"/>
        <v>0</v>
      </c>
    </row>
    <row r="217" spans="1:6" x14ac:dyDescent="0.35">
      <c r="A217" s="66"/>
      <c r="B217" s="47"/>
      <c r="C217" s="54"/>
      <c r="D217" s="86"/>
      <c r="E217" s="69"/>
      <c r="F217" s="69">
        <f t="shared" si="5"/>
        <v>0</v>
      </c>
    </row>
    <row r="218" spans="1:6" x14ac:dyDescent="0.35">
      <c r="A218" s="66"/>
      <c r="B218" s="47"/>
      <c r="C218" s="54"/>
      <c r="D218" s="86"/>
      <c r="E218" s="69"/>
      <c r="F218" s="69">
        <f t="shared" si="5"/>
        <v>0</v>
      </c>
    </row>
    <row r="219" spans="1:6" s="45" customFormat="1" ht="30" x14ac:dyDescent="0.35">
      <c r="A219" s="74"/>
      <c r="B219" s="65" t="s">
        <v>118</v>
      </c>
      <c r="C219" s="40"/>
      <c r="D219" s="88"/>
      <c r="E219" s="80"/>
      <c r="F219" s="82">
        <f>SUM(F212:F216)</f>
        <v>0</v>
      </c>
    </row>
    <row r="220" spans="1:6" x14ac:dyDescent="0.35">
      <c r="A220" s="66"/>
      <c r="B220" s="55"/>
      <c r="C220" s="62"/>
      <c r="D220" s="87"/>
      <c r="E220" s="81"/>
      <c r="F220" s="69">
        <f t="shared" si="5"/>
        <v>0</v>
      </c>
    </row>
    <row r="221" spans="1:6" x14ac:dyDescent="0.35">
      <c r="A221" s="66"/>
      <c r="B221" s="56" t="s">
        <v>130</v>
      </c>
      <c r="C221" s="54"/>
      <c r="D221" s="86"/>
      <c r="E221" s="69"/>
      <c r="F221" s="69"/>
    </row>
    <row r="222" spans="1:6" x14ac:dyDescent="0.35">
      <c r="A222" s="66"/>
      <c r="B222" s="70"/>
      <c r="C222" s="54"/>
      <c r="D222" s="86"/>
      <c r="E222" s="69"/>
      <c r="F222" s="69"/>
    </row>
    <row r="223" spans="1:6" x14ac:dyDescent="0.35">
      <c r="A223" s="66"/>
      <c r="B223" s="67" t="s">
        <v>119</v>
      </c>
      <c r="C223" s="54"/>
      <c r="D223" s="86"/>
      <c r="E223" s="69"/>
      <c r="F223" s="69"/>
    </row>
    <row r="224" spans="1:6" x14ac:dyDescent="0.35">
      <c r="A224" s="66"/>
      <c r="B224" s="47"/>
      <c r="C224" s="54"/>
      <c r="D224" s="86"/>
      <c r="E224" s="69"/>
      <c r="F224" s="69"/>
    </row>
    <row r="225" spans="1:6" x14ac:dyDescent="0.35">
      <c r="A225" s="66" t="s">
        <v>3</v>
      </c>
      <c r="B225" s="47" t="s">
        <v>120</v>
      </c>
      <c r="C225" s="54" t="s">
        <v>36</v>
      </c>
      <c r="D225" s="86">
        <v>75</v>
      </c>
      <c r="E225" s="69"/>
      <c r="F225" s="54">
        <f>D225*E225</f>
        <v>0</v>
      </c>
    </row>
    <row r="226" spans="1:6" x14ac:dyDescent="0.35">
      <c r="A226" s="66"/>
      <c r="B226" s="47"/>
      <c r="C226" s="54"/>
      <c r="D226" s="86"/>
      <c r="E226" s="69"/>
      <c r="F226" s="54">
        <f t="shared" ref="F226:F236" si="6">D226*E226</f>
        <v>0</v>
      </c>
    </row>
    <row r="227" spans="1:6" ht="60" x14ac:dyDescent="0.35">
      <c r="A227" s="66"/>
      <c r="B227" s="67" t="s">
        <v>203</v>
      </c>
      <c r="C227" s="54"/>
      <c r="D227" s="86"/>
      <c r="E227" s="69"/>
      <c r="F227" s="54">
        <f t="shared" si="6"/>
        <v>0</v>
      </c>
    </row>
    <row r="228" spans="1:6" x14ac:dyDescent="0.35">
      <c r="A228" s="66"/>
      <c r="B228" s="67"/>
      <c r="C228" s="54"/>
      <c r="D228" s="86"/>
      <c r="E228" s="69"/>
      <c r="F228" s="54">
        <f t="shared" si="6"/>
        <v>0</v>
      </c>
    </row>
    <row r="229" spans="1:6" ht="18.5" x14ac:dyDescent="0.35">
      <c r="A229" s="66" t="s">
        <v>4</v>
      </c>
      <c r="B229" s="47" t="s">
        <v>121</v>
      </c>
      <c r="C229" s="68" t="s">
        <v>194</v>
      </c>
      <c r="D229" s="86">
        <v>329</v>
      </c>
      <c r="E229" s="69"/>
      <c r="F229" s="54">
        <f t="shared" si="6"/>
        <v>0</v>
      </c>
    </row>
    <row r="230" spans="1:6" x14ac:dyDescent="0.35">
      <c r="A230" s="66"/>
      <c r="B230" s="47"/>
      <c r="C230" s="54"/>
      <c r="D230" s="86"/>
      <c r="E230" s="69"/>
      <c r="F230" s="54">
        <f t="shared" si="6"/>
        <v>0</v>
      </c>
    </row>
    <row r="231" spans="1:6" x14ac:dyDescent="0.35">
      <c r="A231" s="66" t="s">
        <v>5</v>
      </c>
      <c r="B231" s="47" t="s">
        <v>122</v>
      </c>
      <c r="C231" s="54" t="s">
        <v>36</v>
      </c>
      <c r="D231" s="86">
        <v>50</v>
      </c>
      <c r="E231" s="69"/>
      <c r="F231" s="54">
        <f t="shared" si="6"/>
        <v>0</v>
      </c>
    </row>
    <row r="232" spans="1:6" x14ac:dyDescent="0.35">
      <c r="A232" s="66"/>
      <c r="B232" s="47"/>
      <c r="C232" s="54"/>
      <c r="D232" s="86"/>
      <c r="E232" s="69"/>
      <c r="F232" s="54">
        <f t="shared" si="6"/>
        <v>0</v>
      </c>
    </row>
    <row r="233" spans="1:6" ht="30" x14ac:dyDescent="0.35">
      <c r="A233" s="66"/>
      <c r="B233" s="67" t="s">
        <v>123</v>
      </c>
      <c r="C233" s="54"/>
      <c r="D233" s="86"/>
      <c r="E233" s="69"/>
      <c r="F233" s="54">
        <f t="shared" si="6"/>
        <v>0</v>
      </c>
    </row>
    <row r="234" spans="1:6" x14ac:dyDescent="0.35">
      <c r="A234" s="66"/>
      <c r="B234" s="67" t="s">
        <v>124</v>
      </c>
      <c r="C234" s="54"/>
      <c r="D234" s="86"/>
      <c r="E234" s="69"/>
      <c r="F234" s="54">
        <f t="shared" si="6"/>
        <v>0</v>
      </c>
    </row>
    <row r="235" spans="1:6" x14ac:dyDescent="0.35">
      <c r="A235" s="66"/>
      <c r="B235" s="47"/>
      <c r="C235" s="54"/>
      <c r="D235" s="86"/>
      <c r="E235" s="69"/>
      <c r="F235" s="54">
        <f t="shared" si="6"/>
        <v>0</v>
      </c>
    </row>
    <row r="236" spans="1:6" ht="31" x14ac:dyDescent="0.35">
      <c r="A236" s="66" t="s">
        <v>53</v>
      </c>
      <c r="B236" s="47" t="s">
        <v>125</v>
      </c>
      <c r="C236" s="54" t="s">
        <v>36</v>
      </c>
      <c r="D236" s="86">
        <v>75</v>
      </c>
      <c r="E236" s="69"/>
      <c r="F236" s="54">
        <f t="shared" si="6"/>
        <v>0</v>
      </c>
    </row>
    <row r="237" spans="1:6" x14ac:dyDescent="0.35">
      <c r="A237" s="66"/>
      <c r="B237" s="70"/>
      <c r="C237" s="54"/>
      <c r="D237" s="86"/>
      <c r="E237" s="69"/>
      <c r="F237" s="69"/>
    </row>
    <row r="238" spans="1:6" x14ac:dyDescent="0.35">
      <c r="A238" s="66"/>
      <c r="B238" s="47"/>
      <c r="C238" s="54"/>
      <c r="D238" s="86"/>
      <c r="E238" s="69"/>
      <c r="F238" s="69"/>
    </row>
    <row r="239" spans="1:6" ht="45" x14ac:dyDescent="0.35">
      <c r="A239" s="74"/>
      <c r="B239" s="65" t="s">
        <v>126</v>
      </c>
      <c r="C239" s="40"/>
      <c r="D239" s="88"/>
      <c r="E239" s="80"/>
      <c r="F239" s="77">
        <f>SUM(F224:F236)</f>
        <v>0</v>
      </c>
    </row>
    <row r="240" spans="1:6" x14ac:dyDescent="0.35">
      <c r="A240" s="42"/>
      <c r="B240" s="41"/>
      <c r="C240" s="38"/>
      <c r="D240" s="90"/>
      <c r="E240" s="44"/>
      <c r="F240" s="43"/>
    </row>
    <row r="241" spans="1:6" x14ac:dyDescent="0.35">
      <c r="A241" s="42"/>
      <c r="B241" s="41"/>
      <c r="C241" s="38"/>
      <c r="D241" s="90"/>
      <c r="E241" s="44"/>
      <c r="F241" s="43"/>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preamble</vt:lpstr>
      <vt:lpstr>preliminary</vt:lpstr>
      <vt:lpstr>Sheet2</vt:lpstr>
      <vt:lpstr>preliminary!Print_Area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NBRB</dc:creator>
  <cp:lastModifiedBy>lenovo</cp:lastModifiedBy>
  <cp:lastPrinted>2026-01-19T16:03:55Z</cp:lastPrinted>
  <dcterms:created xsi:type="dcterms:W3CDTF">2025-12-28T11:47:18Z</dcterms:created>
  <dcterms:modified xsi:type="dcterms:W3CDTF">2026-08-20T04:43:11Z</dcterms:modified>
</cp:coreProperties>
</file>