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C:\Users\lenovo\Desktop\2026-27\planer 26-27\admin\"/>
    </mc:Choice>
  </mc:AlternateContent>
  <xr:revisionPtr revIDLastSave="0" documentId="13_ncr:1_{CFBFA078-04F4-4E75-B7C4-4D49F2483E24}" xr6:coauthVersionLast="47" xr6:coauthVersionMax="47" xr10:uidLastSave="{00000000-0000-0000-0000-000000000000}"/>
  <bookViews>
    <workbookView xWindow="-110" yWindow="-110" windowWidth="19420" windowHeight="10300" xr2:uid="{D22C42DE-044E-4A68-ADB0-4B8E9731D0A2}"/>
  </bookViews>
  <sheets>
    <sheet name="priced hall" sheetId="1" r:id="rId1"/>
  </sheets>
  <definedNames>
    <definedName name="_xlnm.Print_Area" localSheetId="0">'priced hall'!$A$1:$F$452</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15" i="1" l="1"/>
  <c r="F114" i="1"/>
  <c r="F113" i="1"/>
  <c r="F112" i="1"/>
  <c r="F111" i="1"/>
  <c r="F110" i="1"/>
  <c r="F109" i="1"/>
  <c r="F108" i="1"/>
  <c r="F107" i="1"/>
  <c r="F106" i="1"/>
  <c r="F105" i="1"/>
  <c r="F104" i="1"/>
  <c r="F103" i="1"/>
  <c r="F102" i="1"/>
  <c r="F101" i="1"/>
  <c r="F100" i="1"/>
  <c r="F99" i="1"/>
  <c r="F120" i="1"/>
  <c r="F294" i="1" l="1"/>
  <c r="F295" i="1"/>
  <c r="F296" i="1"/>
  <c r="F297" i="1"/>
  <c r="F298" i="1"/>
  <c r="F299" i="1"/>
  <c r="F332" i="1"/>
  <c r="F347" i="1"/>
  <c r="F343" i="1"/>
  <c r="F342" i="1"/>
  <c r="F341" i="1"/>
  <c r="F449" i="1" l="1"/>
  <c r="F448" i="1"/>
  <c r="F447" i="1"/>
  <c r="F446" i="1"/>
  <c r="F445" i="1"/>
  <c r="F442" i="1"/>
  <c r="F441" i="1"/>
  <c r="F440" i="1"/>
  <c r="F439" i="1"/>
  <c r="F438" i="1"/>
  <c r="F437" i="1"/>
  <c r="F436" i="1"/>
  <c r="F435" i="1"/>
  <c r="F434" i="1"/>
  <c r="F433" i="1"/>
  <c r="F432" i="1"/>
  <c r="F431" i="1"/>
  <c r="E430" i="1"/>
  <c r="F430" i="1" s="1"/>
  <c r="F429" i="1"/>
  <c r="F428" i="1"/>
  <c r="F425" i="1"/>
  <c r="F424" i="1"/>
  <c r="F423" i="1"/>
  <c r="F422" i="1"/>
  <c r="F421" i="1"/>
  <c r="F420" i="1"/>
  <c r="F419" i="1"/>
  <c r="F418" i="1"/>
  <c r="F417" i="1"/>
  <c r="F416" i="1"/>
  <c r="F415" i="1"/>
  <c r="F414" i="1"/>
  <c r="F411" i="1"/>
  <c r="F410" i="1"/>
  <c r="F409" i="1"/>
  <c r="F408" i="1"/>
  <c r="F407" i="1"/>
  <c r="F406" i="1"/>
  <c r="F403" i="1"/>
  <c r="F402" i="1"/>
  <c r="F401" i="1"/>
  <c r="F400" i="1"/>
  <c r="F399" i="1"/>
  <c r="F398" i="1"/>
  <c r="F397" i="1"/>
  <c r="F396" i="1"/>
  <c r="F395" i="1"/>
  <c r="F394" i="1"/>
  <c r="F393" i="1"/>
  <c r="F392" i="1"/>
  <c r="F391" i="1"/>
  <c r="F390" i="1"/>
  <c r="F389" i="1"/>
  <c r="F388" i="1"/>
  <c r="F387" i="1"/>
  <c r="F386" i="1"/>
  <c r="F385" i="1"/>
  <c r="F384" i="1"/>
  <c r="F383" i="1"/>
  <c r="D211" i="1"/>
  <c r="D205" i="1"/>
  <c r="D203" i="1"/>
  <c r="F121" i="1"/>
  <c r="F122" i="1" s="1"/>
  <c r="F132" i="1"/>
  <c r="F307" i="1"/>
  <c r="D223" i="1"/>
  <c r="F256" i="1"/>
  <c r="F257" i="1"/>
  <c r="F258" i="1"/>
  <c r="F259" i="1"/>
  <c r="F260" i="1"/>
  <c r="F262" i="1"/>
  <c r="F264" i="1"/>
  <c r="F266" i="1"/>
  <c r="F267" i="1"/>
  <c r="F268" i="1"/>
  <c r="F269" i="1"/>
  <c r="F270" i="1"/>
  <c r="F271" i="1"/>
  <c r="F272" i="1"/>
  <c r="F273" i="1"/>
  <c r="F274" i="1"/>
  <c r="F275" i="1"/>
  <c r="F156" i="1"/>
  <c r="E265" i="1"/>
  <c r="F265" i="1" s="1"/>
  <c r="E263" i="1"/>
  <c r="F263" i="1" s="1"/>
  <c r="E261" i="1"/>
  <c r="F261" i="1" s="1"/>
  <c r="E184" i="1"/>
  <c r="E139" i="1"/>
  <c r="E135" i="1"/>
  <c r="F153" i="1"/>
  <c r="F154" i="1"/>
  <c r="F155" i="1"/>
  <c r="F158" i="1"/>
  <c r="F159" i="1"/>
  <c r="F160" i="1"/>
  <c r="F161" i="1"/>
  <c r="F162" i="1"/>
  <c r="F163" i="1"/>
  <c r="F164" i="1"/>
  <c r="F165" i="1"/>
  <c r="F166" i="1"/>
  <c r="F167" i="1"/>
  <c r="F452" i="1" l="1"/>
  <c r="F25" i="1" s="1"/>
  <c r="F255" i="1"/>
  <c r="F11" i="1"/>
  <c r="F207" i="1"/>
  <c r="F215" i="1"/>
  <c r="B23" i="1"/>
  <c r="F372" i="1"/>
  <c r="F223" i="1"/>
  <c r="F139" i="1"/>
  <c r="F131" i="1"/>
  <c r="F338" i="1"/>
  <c r="F350" i="1" s="1"/>
  <c r="F323" i="1"/>
  <c r="F319" i="1"/>
  <c r="F315" i="1"/>
  <c r="F311" i="1"/>
  <c r="F301" i="1"/>
  <c r="F293" i="1"/>
  <c r="F289" i="1"/>
  <c r="F279" i="1"/>
  <c r="F252" i="1"/>
  <c r="F250" i="1"/>
  <c r="F248" i="1"/>
  <c r="F246" i="1"/>
  <c r="F237" i="1"/>
  <c r="F231" i="1"/>
  <c r="F225" i="1"/>
  <c r="F219" i="1"/>
  <c r="F201" i="1"/>
  <c r="F199" i="1"/>
  <c r="F195" i="1"/>
  <c r="F211" i="1"/>
  <c r="F191" i="1"/>
  <c r="E186" i="1"/>
  <c r="F186" i="1" s="1"/>
  <c r="F182" i="1"/>
  <c r="B21" i="1"/>
  <c r="B19" i="1"/>
  <c r="B17" i="1"/>
  <c r="B15" i="1"/>
  <c r="B13" i="1"/>
  <c r="B11" i="1"/>
  <c r="F152" i="1"/>
  <c r="F146" i="1"/>
  <c r="F141" i="1"/>
  <c r="F135" i="1"/>
  <c r="D235" i="1"/>
  <c r="F235" i="1" s="1"/>
  <c r="F203" i="1"/>
  <c r="F197" i="1"/>
  <c r="B188" i="1"/>
  <c r="B122" i="1"/>
  <c r="D148" i="1"/>
  <c r="F148" i="1" s="1"/>
  <c r="F88" i="1"/>
  <c r="F86" i="1"/>
  <c r="F84" i="1"/>
  <c r="F82" i="1"/>
  <c r="B9" i="1"/>
  <c r="B7" i="1"/>
  <c r="F90" i="1" l="1"/>
  <c r="F9" i="1" s="1"/>
  <c r="F21" i="1"/>
  <c r="F205" i="1"/>
  <c r="F184" i="1"/>
  <c r="F375" i="1"/>
  <c r="F23" i="1" s="1"/>
  <c r="F325" i="1"/>
  <c r="F19" i="1" s="1"/>
  <c r="F282" i="1"/>
  <c r="F17" i="1" s="1"/>
  <c r="F170" i="1"/>
  <c r="F13" i="1" s="1"/>
  <c r="F239" i="1" l="1"/>
  <c r="F15" i="1" s="1"/>
  <c r="F27" i="1" s="1"/>
  <c r="F29" i="1" l="1"/>
  <c r="F31" i="1" s="1"/>
</calcChain>
</file>

<file path=xl/sharedStrings.xml><?xml version="1.0" encoding="utf-8"?>
<sst xmlns="http://schemas.openxmlformats.org/spreadsheetml/2006/main" count="466" uniqueCount="265">
  <si>
    <t>ITEM</t>
  </si>
  <si>
    <t>DESCRIPTION</t>
  </si>
  <si>
    <t>UNIT</t>
  </si>
  <si>
    <t>QTY</t>
  </si>
  <si>
    <t>RATE</t>
  </si>
  <si>
    <t>AMOUNT</t>
  </si>
  <si>
    <t>SUMMARY</t>
  </si>
  <si>
    <t>PREAMBLE</t>
  </si>
  <si>
    <t>GENERAL</t>
  </si>
  <si>
    <t>The Contents of this Section are intended to assist the Contractor to appreciate the project and the conditions under which the works shall be executed. Should the  Contractor feel that there shall be costs associated with the compliance with any of the conditions set out below, such costs should NOT be priced within this section but should be included in Bill No. 1 (Preliminaries) or within the rates for the measured works.</t>
  </si>
  <si>
    <t>GENERAL SCOPE OF THE PROJECT</t>
  </si>
  <si>
    <t>SITE RESTRICTIONS</t>
  </si>
  <si>
    <t xml:space="preserve">The Contractor shall have to adhere to all the site instructions and regulations that will be issued by the Project Manager during the progress of the construction works. </t>
  </si>
  <si>
    <t>SITE VISITS</t>
  </si>
  <si>
    <t>The Contractor is expected to visit the site prior to the submission of tender bids for the works  and aquaint themselves with the site conditions. The visit shall be supported by a site visitation certificate which will be a requirement during the evaluation of the bids.</t>
  </si>
  <si>
    <t xml:space="preserve">SUBLETTING / SUBCONTRACTING OF THE WORKS </t>
  </si>
  <si>
    <t>The Contractor  shall not sublet / sub-contract any part of this contract or any of the works in contract without a prior written approval by the Project Manager.</t>
  </si>
  <si>
    <t>ACCIDENTS ON SITE</t>
  </si>
  <si>
    <t>The Contractor shall be responsible for any accidents or damages that may occur at the site arising out of his own neglency. The contractor shall indemnify and defend the district authorities or its representatives free from any loses that may have occurred as a result of the accident.</t>
  </si>
  <si>
    <t>CASTING OF CONCRETE WORKS</t>
  </si>
  <si>
    <t>All concrete works shall be cast in the presence of the Project Supervisor particularly both the reinforced concrete floors and ring beams respectively.</t>
  </si>
  <si>
    <t>MAINTENANCE OF VERIFIABLE RECORDS AND ACCOUNTS</t>
  </si>
  <si>
    <t>The Contractor shall be maintain full accurate and verifiable records and Accounts that relate to this contract at all times during the execution of this contract.</t>
  </si>
  <si>
    <t>GENERAL FOREMAN ON SITE</t>
  </si>
  <si>
    <t>For purposes of interpretetion on both the contract bills of quantities and drawings, the contractor shall be required to maintain a general foreman (preferably atleast a Craftsmanship Certificate holder) whose amin task shall to interprete all site activities wherever rquired by the Project Supervisors.</t>
  </si>
  <si>
    <t>WORKS</t>
  </si>
  <si>
    <t xml:space="preserve">The works shall be of excellent quality, conforming in all regards to Accepted standard specifications. Child protection policy, and conflict of interest policy and free from any defects. Defective works shall be rejected, demolished and replaced by the Contractor at his expenses. </t>
  </si>
  <si>
    <t>NB</t>
  </si>
  <si>
    <t xml:space="preserve">  i). No works shall be covered up prior to the inspection and approval of the supervising personnel. </t>
  </si>
  <si>
    <t xml:space="preserve"> ii). All concrete and other masonery materials shall be mixed using a standard batch box method and the mixes shall be carried out on well prepared mixing surface free from soil or earthworks (preferably concrete finished surfaces).</t>
  </si>
  <si>
    <t>TOOLS AND EQUIPMENT ON SITE</t>
  </si>
  <si>
    <t>The Contractor shall be responsible for maintaining his tools and equipment in serviceable conditions, ready for construction works at all times.</t>
  </si>
  <si>
    <t>HEALTH AND SAFETY</t>
  </si>
  <si>
    <t>The Contractor shall be subjected to Health and Safety Regulations currently in force by the Republic of Uganda Government. At all time and at his own cost, he shall take special precousions necessary for protectiona and safety of all persons present at work site and shall enforce any rules and instructions the declarant may deem necessary. Particular reference here can be made to the awareness of the COVID-19 SOPs currently under force by the Central Government.</t>
  </si>
  <si>
    <t>ELEMENT B</t>
  </si>
  <si>
    <t>PRELIMINARIES</t>
  </si>
  <si>
    <t>c</t>
  </si>
  <si>
    <t>Provide cost for provision of clear safety signages and labels as instructed by the Project Supervisor.</t>
  </si>
  <si>
    <t>d</t>
  </si>
  <si>
    <t>Allow for provision of a functional first aid kit which shall be fully stocked throughout the contract duration.</t>
  </si>
  <si>
    <t>Allow for provision of a functional personal protective gears which shall be fully stocked to cover for all the workmen on site throughout the contract duration.</t>
  </si>
  <si>
    <t>Total carried to collections</t>
  </si>
  <si>
    <t>ELEMENT A</t>
  </si>
  <si>
    <t>A</t>
  </si>
  <si>
    <t>B</t>
  </si>
  <si>
    <t>ELEMENT NO 1</t>
  </si>
  <si>
    <t>WALLING</t>
  </si>
  <si>
    <t>230mm wall</t>
  </si>
  <si>
    <t>SM</t>
  </si>
  <si>
    <t>a</t>
  </si>
  <si>
    <t>b</t>
  </si>
  <si>
    <t>ELEMENT NO 2</t>
  </si>
  <si>
    <t>WALL FINISHES</t>
  </si>
  <si>
    <t>Hard burnt clay bricks to BS 3921 (3.5N/mm2 compressive strength) bedded and jointed in cement and sand (1:3) mortar,with and including 25 x 3mm hoop iron strips laid horizontally every alternate three course.</t>
  </si>
  <si>
    <t>EXTERNAL FINISHES</t>
  </si>
  <si>
    <t>Extra over window, door and Arches openings for moulds 150mm girth as per Architects details</t>
  </si>
  <si>
    <t>LM</t>
  </si>
  <si>
    <t xml:space="preserve">Walls </t>
  </si>
  <si>
    <t>Columns</t>
  </si>
  <si>
    <t>50mm Thick cement: sand (1:3) render wood floated to:</t>
  </si>
  <si>
    <t>25mm Thick cement: sand (1:3) render wood floated to:</t>
  </si>
  <si>
    <t>PAINTING AND DECORATING</t>
  </si>
  <si>
    <t>PREPARE AND APPLY THREE COATS First grade weather guard emulsion paint; on:</t>
  </si>
  <si>
    <t>Rendered surfaces</t>
  </si>
  <si>
    <t xml:space="preserve"> Ditto: but for moulds 150mm girth </t>
  </si>
  <si>
    <t>FACING BRICKS</t>
  </si>
  <si>
    <t>ELEMENT NO 3</t>
  </si>
  <si>
    <t>INTERNAL FINISHES</t>
  </si>
  <si>
    <t>WALL AND BEAM FINISHES</t>
  </si>
  <si>
    <t>PREPARE AND APPLY THREE COATS of Silk vinyl approved paint: internally; on</t>
  </si>
  <si>
    <t>Plastered surfaces</t>
  </si>
  <si>
    <t>Walls</t>
  </si>
  <si>
    <t>25mm plaster in two coats; first coat Cement sand (1:3) wood floated, second coat Cement sand lime (1:2:9) steel trowelled smooth on:</t>
  </si>
  <si>
    <t>Beams</t>
  </si>
  <si>
    <t>CEILING FINISHES</t>
  </si>
  <si>
    <t>50 x 75mm sawn softwood brandering</t>
  </si>
  <si>
    <t>Extra over do. For forming 600 x 600mm access door with 50 x 100mm wrot softwood frame all round including cover strips pair of 100mm steel butt hinges.</t>
  </si>
  <si>
    <t>NO</t>
  </si>
  <si>
    <t>20mm thick cement sand (1:4) plaster steel troweled to ceiling soffit</t>
  </si>
  <si>
    <t>Prepare and apply two coats plaster primer and three coats first grade ceiling paint all in accordance with an approved manufacturer's instructions on:</t>
  </si>
  <si>
    <t>Plastered ceiling soffit</t>
  </si>
  <si>
    <t>100x50mm wrot softwood wall bearers plugged and ceiling joists.</t>
  </si>
  <si>
    <t>9x24 SWG galvanized expanded metal lathing U nailed to timber brandering (m/s)</t>
  </si>
  <si>
    <t>20mm cement and sand (1:4) pricking course to metal lathing.</t>
  </si>
  <si>
    <t>FLOOR FINISHES</t>
  </si>
  <si>
    <t>Cement and washed sand screed mix ratio (1:3).</t>
  </si>
  <si>
    <t>ELEMENT NO 4</t>
  </si>
  <si>
    <t>STAIRCASE FINISHES</t>
  </si>
  <si>
    <t>In-Situ Terrazzo flooring 50mm Thick Polished Terrazzo; comprising of first coat of 25mm Thick water proofed cement and sand (1:3) Screed, Second coat 25 mm thick coloured cement and approved marble aggregates 1:2:4 (1 cement : 2 coarse sand : 4 graded marble aggregate 1 - 4 mm nominal size) flooring rubbed and polished to granolithic finish complete with 25 x 6mm plastic dividing strips at 1200mm centre on:</t>
  </si>
  <si>
    <t>Staircase landings</t>
  </si>
  <si>
    <t>100 x 10mm Skirting</t>
  </si>
  <si>
    <t>GUARD RAILS</t>
  </si>
  <si>
    <t>Treads 280mm wide</t>
  </si>
  <si>
    <t>Risers 150mm high</t>
  </si>
  <si>
    <t>ELEMENT NO 5</t>
  </si>
  <si>
    <t>WINDOWS</t>
  </si>
  <si>
    <t>Precast concrete units: class 25/12mm aggregate [mix 1:2:4] units : reinforced with 250mm wide weld mesh strip : finished fair on exposed surfaces : bedded and jointed in cement and sand (1:4) mortar</t>
  </si>
  <si>
    <t>325 X 75MM Cill : sunk, weathered and throated</t>
  </si>
  <si>
    <t>Purpose made steel casement to BS 990 : frames and glazing primed with one coat red oxide primer before fixing : complete with approved burglar steel SHS fixing lugs built into walls</t>
  </si>
  <si>
    <t>Ordinary quality (OQ) clear sheet glass and glazing</t>
  </si>
  <si>
    <t>4mm Glass : Glazing to metal casement panes 0.1 - 0.5mm2 with tropical glazing putty</t>
  </si>
  <si>
    <t>PAINTINGS</t>
  </si>
  <si>
    <t>Prepare touch up primer and apply one coat undercoat and two finishing coats of gloss oil paint : on metal</t>
  </si>
  <si>
    <t>Glazed casement windows (measured flat both faces)</t>
  </si>
  <si>
    <t>Prepare touch up primer and apply one coat undercoat and two finishing coats of gloss oil paint : on concrete</t>
  </si>
  <si>
    <t>Window Cills : 325 x 75mm average</t>
  </si>
  <si>
    <t>Cement and sand (1:4)</t>
  </si>
  <si>
    <t xml:space="preserve">15mm Plaster to reveals : average 200 - 300mm wide: steel trowelled smooth </t>
  </si>
  <si>
    <t>Prepare and apply three coats weather guard emulsion paint : to</t>
  </si>
  <si>
    <t>Plastered surfaces of reveals 200 - 300mm wide : external</t>
  </si>
  <si>
    <t>Prepare surfaces: apply three coats vinyl silk soft white emulsion paint on steel trowelled plaster to</t>
  </si>
  <si>
    <t>Plastered surfaces of reveals 200-300mm wide : internal</t>
  </si>
  <si>
    <t>Total carried to collection</t>
  </si>
  <si>
    <t>ELEMENT NO 6</t>
  </si>
  <si>
    <t>TILING</t>
  </si>
  <si>
    <t>40mm thick to receive tiles</t>
  </si>
  <si>
    <t>100mm x 10mm skirting porcelain tiles</t>
  </si>
  <si>
    <t>EAVES CEILING FINISHES</t>
  </si>
  <si>
    <t>Supply and fix 152.4mm diameter plastic eaves vent at intervals of 2m in the ceiling to detailed drawing</t>
  </si>
  <si>
    <t>TIMBER DOORS</t>
  </si>
  <si>
    <t>46mm thick sandwitched solid cored flush doors comprising of; 2No. 20mm thick block board faced both sides with approved wenge lacewood veneer; 20mm thick hardwood lipping to edges : to Archtect's detailed drawings.</t>
  </si>
  <si>
    <t>Allow for provision of warning signs against  H.I.V- Aids,   M-pox and Gender responsive awareness.</t>
  </si>
  <si>
    <t>SUB-TOTAL</t>
  </si>
  <si>
    <t>18% VAT</t>
  </si>
  <si>
    <t>TOTAL</t>
  </si>
  <si>
    <t>DOORS</t>
  </si>
  <si>
    <t>Finishing work includes all surface pre cleaning, removal of mortar by chiseling, making good edges of columns and beams, preparation of grooves b/n surface whereever indicated, preparation and application of finish, polishing and cleaning after end of work.</t>
  </si>
  <si>
    <t>Fabricate, deliver to site, and install mild steel handrail 150mm wide overall; including 10x10x3mm stainless steel flat handrail; 1 No. 10x10x3mm stainless flat intermediate rail; 10x10x3mm stainless flat vertical balustrades at a spacing of 1000mm anchored onto wall with screws complete with one coat of redoxide primer before delivery; all fixed as per Architects design and satisfaction to sides of staircase</t>
  </si>
  <si>
    <t>e</t>
  </si>
  <si>
    <t>f</t>
  </si>
  <si>
    <t>Beam</t>
  </si>
  <si>
    <t>25mm thick cement: sand (1:3) render wood floated to :</t>
  </si>
  <si>
    <t>900 x 2100mm high(overall) comprising: 1No. Openable shutter size 800 x 2050mm high: complete with all fittings and frame</t>
  </si>
  <si>
    <t>ELEMENT NO 7</t>
  </si>
  <si>
    <t>ELECTRICAL INSTALLATIONS</t>
  </si>
  <si>
    <t>ALL SPECIFIED MATERIALS - GENERAL NOTES</t>
  </si>
  <si>
    <t>To be supplied, delivered to Site, installed, connected complete and commissioned in full working condition including all the necessary fixing/mounting/terminating accessories as per Specification and Drawings, tested and commissioned to the satisfaction of the District Engineer.</t>
  </si>
  <si>
    <t xml:space="preserve">All power supply cables measured under this Bills of Quantities have provisional route length stated. Actual measurements will be done on site during evaluation. </t>
  </si>
  <si>
    <t>All indoor cables are to recessed within the cable ducts, ceiling voids, wall fabric enclosed in suitably sized PVC conduits neatly installed as per Drawings and to approval by the Engineer.</t>
  </si>
  <si>
    <t xml:space="preserve">All lightings fittings shall be as per Specifications and Drawings with electronic control gear compartible with 240V/50Hz. All lighting fittings are to be approved by the Engineer prior to installation. </t>
  </si>
  <si>
    <t>All wiring accessories shall be as per Specifications and Drawings (or otherwise specificied) complete with all attachments and accessories. All samples to be approved prior to installation by the Engineer.</t>
  </si>
  <si>
    <t>The entire electrical installation shall be tested for compliance in accordance to the 16th Edition of the IEE Wiring Regulations and witnessed / approved by the Engineer</t>
  </si>
  <si>
    <t>WIRING AND LIGHTING FITTINGS</t>
  </si>
  <si>
    <t>Allow a provisional sum for supply and fixing of the electrical fittings in accordance with the Engineers specifications</t>
  </si>
  <si>
    <t>plastered surface to receive 20mm thick conice</t>
  </si>
  <si>
    <t>EXPANSION JOINTS</t>
  </si>
  <si>
    <t>300 x 40mm thick sandwitched solid cored timber piece:  with approved wenge lacewood veneer; to Engineer's specification.</t>
  </si>
  <si>
    <t>RAIN WATER HARVESTING</t>
  </si>
  <si>
    <t>uPVC Down pipe to BS 4576</t>
  </si>
  <si>
    <t>100mm Diameter rain water down pipe : clipped to walls with approved holder bats</t>
  </si>
  <si>
    <t>Extra over down pipe for :</t>
  </si>
  <si>
    <t>Bend : 100mm x 90degrees</t>
  </si>
  <si>
    <t>Down pipe connectors</t>
  </si>
  <si>
    <t>100mm shoe</t>
  </si>
  <si>
    <t>220x75mm facing bricks,smooth red: bedded and jointed in cement and sand mortar (1:3) according to Engineer's specification</t>
  </si>
  <si>
    <t>400mm x 400mm x 10mm ceramic matt floor tiles fixed with approved adhesive and grout</t>
  </si>
  <si>
    <t>Window size 1200 x 1400mm high overall : comprising 200mm high steel louvred vent for full width : 2No side hung opening sash size 600 x 1200mm : all divided in panes 0.1 - 0.5mm2.</t>
  </si>
  <si>
    <t>Cement sand mortar mix ratio (1:4) finished to:</t>
  </si>
  <si>
    <t>25mm Thick plastering to soffits of landings.</t>
  </si>
  <si>
    <t>25mm thick plastering to Stringer walls</t>
  </si>
  <si>
    <t>25mmThick plastering to sloping soffits of staircase.</t>
  </si>
  <si>
    <t>25mm Thick plastering to Edge of landing.</t>
  </si>
  <si>
    <t>Painting</t>
  </si>
  <si>
    <t>Tiling</t>
  </si>
  <si>
    <t xml:space="preserve">Approved pompei ventilation blocks, bedded and jointed in cement and sand mortar (1:3) </t>
  </si>
  <si>
    <t>walling</t>
  </si>
  <si>
    <t>item</t>
  </si>
  <si>
    <t>Description</t>
  </si>
  <si>
    <t>Unit</t>
  </si>
  <si>
    <t>Quantity</t>
  </si>
  <si>
    <t>Rate</t>
  </si>
  <si>
    <t>Amount</t>
  </si>
  <si>
    <t>Appliances and tapping</t>
  </si>
  <si>
    <t>Supply, fix and connect low level Water Closet (WC) suite (Toilet Sit) with flush cistern, fittings, matching seat and cover, including connecting to soil pipe and water supply lines, and all jointing materials.</t>
  </si>
  <si>
    <t>no.</t>
  </si>
  <si>
    <t>Supply and fix 6mm thick polished plate glass toilet mirror fixed to wall with   screws.</t>
  </si>
  <si>
    <t>no</t>
  </si>
  <si>
    <t>Supply and fix surface-mounted  toilet paper holder, plugged and screwed to wall.</t>
  </si>
  <si>
    <t>Supply, fix and connect Wash Hand Basin with single tap hole, complete with  pillar tap, waste fitting, wall brackets and all necessary connection pipes.</t>
  </si>
  <si>
    <t>Supply and fix the following:</t>
  </si>
  <si>
    <t xml:space="preserve"> overhead shower assembly with mixer valve.</t>
  </si>
  <si>
    <t>Wall-mounted soap dish.</t>
  </si>
  <si>
    <t>g</t>
  </si>
  <si>
    <t xml:space="preserve">Matching toothpaste holder </t>
  </si>
  <si>
    <t>h</t>
  </si>
  <si>
    <t>Heavy-duty chrome-plated towel hook</t>
  </si>
  <si>
    <t>i</t>
  </si>
  <si>
    <t xml:space="preserve"> bathroom pillar tap.</t>
  </si>
  <si>
    <t>j</t>
  </si>
  <si>
    <t xml:space="preserve"> materials for tapping water from storage tank, including fixing tank connectors, gate valves, and testing connections</t>
  </si>
  <si>
    <t>BIO DIGESTER</t>
  </si>
  <si>
    <t>Supply, lower, and position a prefabricated high-density polyethylene (HDPE) or fiberglass reinforced multi-chambered anaerobic bio-storage tank  placed onto and including a 150mm thick unreinforced concrete Class 15/20 base bedding slab, including all necessary jointing accessories, connections to inlet and outlet pipe collars, and carefully compacting selected granular backfill around the tank perimeter in 150mm layers to manufacturer's specifications.</t>
  </si>
  <si>
    <t xml:space="preserve"> Excavate for circular sub-surface soakaway pit starting from ground level, depth exceeding 4.50 meters but not exceeding 6.00 meters, including , ramming and compacting bottoms, and loading and carting away all surplus excavated material from site.</t>
  </si>
  <si>
    <t>m3</t>
  </si>
  <si>
    <t>Culverts with inspection</t>
  </si>
  <si>
    <t>Supply and fix 110mm diameter heavy-duty PVC-U cleaning eye (rodding access point) complete with removable airtight threaded screw-plug cap, including setting in position and enveloping with a 150mm thick unreinforced concrete Class 15/20 surround, finished flush with surrounding ground</t>
  </si>
  <si>
    <t xml:space="preserve"> Supply and place 150mm to 250mm clean, sound, hard stone , thoroughly washed free of all dust, silt, clay, and organic matter, carefully packed and loose-stacked inside the soakaway pit to optimize interstitial void ratios for efficient effluent percolation.</t>
  </si>
  <si>
    <t xml:space="preserve"> Allow for all associated construction works in connection with installation of the bio-digester system; including cutting or coring holes through existing sub-structure masonry or concrete walls for pipe penetrations, providing and sealing PVC pipe sleeves,  and clearing away all construction debris.</t>
  </si>
  <si>
    <t>Pipe work to completion</t>
  </si>
  <si>
    <t>PVC pipe 4'' medium</t>
  </si>
  <si>
    <t>PPr pipes3/4</t>
  </si>
  <si>
    <t>PVC plain bend 4''</t>
  </si>
  <si>
    <t>PVC bend door 4''</t>
  </si>
  <si>
    <t>PVC  Tee door 4''</t>
  </si>
  <si>
    <t>PPr plain elbow 3/4</t>
  </si>
  <si>
    <t>Pointed clips 4''</t>
  </si>
  <si>
    <t>tangent cement</t>
  </si>
  <si>
    <t>PVC  vent cup</t>
  </si>
  <si>
    <t>PPr plain tee 3/4</t>
  </si>
  <si>
    <t>k</t>
  </si>
  <si>
    <t xml:space="preserve">HDPE pipe </t>
  </si>
  <si>
    <t>l</t>
  </si>
  <si>
    <t>HDPE tapping fitting</t>
  </si>
  <si>
    <t>Office fittings and finishes</t>
  </si>
  <si>
    <t>Supply and fix approved non-slip ceramic floor tiles  laid on and including 20mm thick cement and sand (1:4) screed bed and grouted.</t>
  </si>
  <si>
    <t>Supply and fix approved  ceramic wall tiles  fixed with approved adhesive to plastered wall surfaces  and grouted.</t>
  </si>
  <si>
    <t xml:space="preserve">Supply and fix door locks complete with  finished lever handles and all neceessary accessories. </t>
  </si>
  <si>
    <t>Supply and fix purpose-made steel  window shutters complete with all necessary accessories.</t>
  </si>
  <si>
    <t>Remove and replace 900X2400mm solid flush internal timber door with a 300mm fixed fan glass light</t>
  </si>
  <si>
    <t>Supply and fix  curtain track rails complete with runners, brackets, end stops, and coordinate fabric curtains with matching tie-backs.</t>
  </si>
  <si>
    <t>Supply and fix 50 x 25mm  vanished wrought hardwood picture rail, plugged and screwed to wall.</t>
  </si>
  <si>
    <t>Fabricate an integrated steel angle framing Drawer, complete with ball-bearing drawer slides, flush pulls, and locksets.</t>
  </si>
  <si>
    <t>Prepare and apply 3 coats of first quality plastic emulsion paint on internal  walls.</t>
  </si>
  <si>
    <t>m2</t>
  </si>
  <si>
    <t>Prepare and apply three coats of first quality gloss oil paint on surfaces of existing timber doors.</t>
  </si>
  <si>
    <t>Prepare and apply two coats of approved reflective road marking paint to concrete kerbstones, in alternating black and white bands  including surface cleaning.</t>
  </si>
  <si>
    <t>m</t>
  </si>
  <si>
    <t>n</t>
  </si>
  <si>
    <t>o</t>
  </si>
  <si>
    <t>p</t>
  </si>
  <si>
    <t>q</t>
  </si>
  <si>
    <t>r</t>
  </si>
  <si>
    <t>s</t>
  </si>
  <si>
    <t xml:space="preserve">  CHAIRMANS OFFICE AND EXTERNAAL WORKS</t>
  </si>
  <si>
    <t>CHAIRMAN'S OFFICE</t>
  </si>
  <si>
    <r>
      <t>m</t>
    </r>
    <r>
      <rPr>
        <vertAlign val="superscript"/>
        <sz val="12"/>
        <color theme="1"/>
        <rFont val="Times New Roman"/>
        <family val="1"/>
      </rPr>
      <t>2</t>
    </r>
  </si>
  <si>
    <t>METALLIC DOOR</t>
  </si>
  <si>
    <t xml:space="preserve"> </t>
  </si>
  <si>
    <t>Door size 900 x 2100mm :</t>
  </si>
  <si>
    <t>No</t>
  </si>
  <si>
    <t>Purpose made steel casement doors manufactured from Standard Z25 Sections as described with a burglar door as an attachment : complete with all iron mongery and one coat red oxide primer before delivery.</t>
  </si>
  <si>
    <t xml:space="preserve">Existing door </t>
  </si>
  <si>
    <t>Carefully remove existing timber door and prepare it for re-use at the extreme end</t>
  </si>
  <si>
    <t xml:space="preserve">Lovred Burglar proofing purpose made standard: </t>
  </si>
  <si>
    <t>Window size 4500 x 450mm high louverd overall</t>
  </si>
  <si>
    <t xml:space="preserve">BILLS OF QUANTITIES FOR PARTIAL COMPLETION PHASE VI OF THE ADMINISTRATION BLOCK ON THE FIRST FLOOR </t>
  </si>
  <si>
    <t>The project comprises of partial completion phase VI for the administration block at Kamuli District Local Government Headquarters</t>
  </si>
  <si>
    <t>Purpose made steel casement doors manufactured from Standard Z25 Sections as described: complete with all iron mongery and one coat red oxide primer before delivery.</t>
  </si>
  <si>
    <t>BUILDING FRAME</t>
  </si>
  <si>
    <t xml:space="preserve">Reinforced in-situ concrete class 25/20mm aggregate, </t>
  </si>
  <si>
    <t>[mix 1:2:4]: in</t>
  </si>
  <si>
    <t>Ring beam</t>
  </si>
  <si>
    <r>
      <t>m</t>
    </r>
    <r>
      <rPr>
        <vertAlign val="superscript"/>
        <sz val="12"/>
        <rFont val="Times New Roman"/>
        <family val="1"/>
      </rPr>
      <t>3</t>
    </r>
  </si>
  <si>
    <t>High yield tensile steel bar reinforcement to BS 4461 as</t>
  </si>
  <si>
    <t>described including cutting to lengths, bending, hoisting</t>
  </si>
  <si>
    <t xml:space="preserve">and fixing including all necessary tying wire and spacing </t>
  </si>
  <si>
    <t>blocks.</t>
  </si>
  <si>
    <t>12mm Diameter bars</t>
  </si>
  <si>
    <t>kg</t>
  </si>
  <si>
    <t>Mild steel bar reinforcement to BS 4461</t>
  </si>
  <si>
    <t>8mm Diameter bars</t>
  </si>
  <si>
    <t>Sawn formwork: to</t>
  </si>
  <si>
    <t>Sides and soffites : beams</t>
  </si>
  <si>
    <r>
      <t>m</t>
    </r>
    <r>
      <rPr>
        <vertAlign val="superscript"/>
        <sz val="12"/>
        <rFont val="Times New Roman"/>
        <family val="1"/>
      </rPr>
      <t>2</t>
    </r>
  </si>
  <si>
    <t xml:space="preserve"> Gauge 24 gutters complete with structural support brackets spaced at 900mm intervals.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</si>
</sst>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6" formatCode="&quot;$&quot;#,##0_);[Red]\(&quot;$&quot;#,##0\)"/>
    <numFmt numFmtId="7" formatCode="&quot;$&quot;#,##0.00_);\(&quot;$&quot;#,##0.00\)"/>
    <numFmt numFmtId="41" formatCode="_(* #,##0_);_(* \(#,##0\);_(* &quot;-&quot;_);_(@_)"/>
    <numFmt numFmtId="43" formatCode="_(* #,##0.00_);_(* \(#,##0.00\);_(* &quot;-&quot;??_);_(@_)"/>
    <numFmt numFmtId="164" formatCode="_-* #,##0_-;\-* #,##0_-;_-* &quot;-&quot;_-;_-@_-"/>
    <numFmt numFmtId="165" formatCode="_-* #,##0.00_-;\-* #,##0.00_-;_-* &quot;-&quot;??_-;_-@_-"/>
    <numFmt numFmtId="166" formatCode="_(* #,##0_);_(* \(#,##0\);_(* &quot;-&quot;??_);_(@_)"/>
    <numFmt numFmtId="167" formatCode="&quot;£&quot;#,##0.00;\-&quot;£&quot;#,##0.00"/>
    <numFmt numFmtId="168" formatCode="_-* #,##0_-;\-* #,##0_-;_-* &quot;-&quot;??_-;_-@_-"/>
    <numFmt numFmtId="169" formatCode="_-* #,##0.000_-;\-* #,##0.000_-;_-* &quot;-&quot;???_-;_-@_-"/>
    <numFmt numFmtId="170" formatCode="_-* #,##0.0_-;\-* #,##0.0_-;_-* &quot;-&quot;??_-;_-@_-"/>
    <numFmt numFmtId="171" formatCode="_-* #,##0_/_=_-;\-* #,##0_/_=_-;_-* &quot;-&quot;??_/_=_-;_-@_-"/>
    <numFmt numFmtId="172" formatCode="_(* #,##0.00_);_(* \(#,##0.00\);_(* \-??_);_(@_)"/>
    <numFmt numFmtId="173" formatCode="#,##0.0"/>
    <numFmt numFmtId="174" formatCode="General_)"/>
    <numFmt numFmtId="175" formatCode="0.0"/>
    <numFmt numFmtId="176" formatCode="_ * #,##0.00_)_=_ ;_ * \(#,##0.00\)_=_ ;_ * &quot;-&quot;??_)_=_ ;_ @_ "/>
    <numFmt numFmtId="177" formatCode="_ [$R-1C09]\ * #,##0.00_ ;_ [$R-1C09]\ * \-#,##0.00_ ;_ [$R-1C09]\ * &quot;-&quot;??_ ;_ @_ "/>
    <numFmt numFmtId="178" formatCode="_ * #,##0.00_ ;_ * \-#,##0.00_ ;_ * &quot;-&quot;??_ ;_ @_ "/>
  </numFmts>
  <fonts count="21" x14ac:knownFonts="1">
    <font>
      <sz val="11"/>
      <color theme="1"/>
      <name val="Calibri"/>
      <family val="2"/>
      <scheme val="minor"/>
    </font>
    <font>
      <sz val="12"/>
      <color theme="1"/>
      <name val="Times New Roman"/>
      <family val="1"/>
    </font>
    <font>
      <b/>
      <sz val="12"/>
      <color theme="1"/>
      <name val="Times New Roman"/>
      <family val="1"/>
    </font>
    <font>
      <sz val="11"/>
      <color theme="1"/>
      <name val="Calibri"/>
      <family val="2"/>
      <scheme val="minor"/>
    </font>
    <font>
      <sz val="10"/>
      <name val="Arial"/>
      <family val="2"/>
    </font>
    <font>
      <sz val="12"/>
      <name val="Arial"/>
      <family val="2"/>
    </font>
    <font>
      <sz val="11"/>
      <color indexed="8"/>
      <name val="Calibri"/>
      <family val="2"/>
    </font>
    <font>
      <sz val="11"/>
      <color theme="1"/>
      <name val="Century Schoolbook"/>
      <family val="2"/>
    </font>
    <font>
      <b/>
      <sz val="8"/>
      <color indexed="72"/>
      <name val="MS Sans Serif"/>
      <family val="2"/>
    </font>
    <font>
      <sz val="11"/>
      <color theme="1"/>
      <name val="Maiandra GD"/>
      <family val="2"/>
    </font>
    <font>
      <sz val="11"/>
      <color theme="1"/>
      <name val="Tahoma"/>
      <family val="2"/>
      <charset val="134"/>
    </font>
    <font>
      <b/>
      <sz val="12"/>
      <name val="Times New Roman"/>
      <family val="1"/>
    </font>
    <font>
      <sz val="12"/>
      <name val="Times New Roman"/>
      <family val="1"/>
    </font>
    <font>
      <b/>
      <sz val="12"/>
      <color rgb="FF000000"/>
      <name val="Times New Roman"/>
      <family val="1"/>
    </font>
    <font>
      <sz val="12"/>
      <color rgb="FF000000"/>
      <name val="Times New Roman"/>
      <family val="1"/>
    </font>
    <font>
      <b/>
      <sz val="11"/>
      <color theme="0"/>
      <name val="Calibri"/>
      <family val="2"/>
      <scheme val="minor"/>
    </font>
    <font>
      <sz val="12"/>
      <color rgb="FF1F1F1F"/>
      <name val="Times New Roman"/>
      <family val="1"/>
    </font>
    <font>
      <vertAlign val="superscript"/>
      <sz val="12"/>
      <color theme="1"/>
      <name val="Times New Roman"/>
      <family val="1"/>
    </font>
    <font>
      <b/>
      <sz val="12"/>
      <color theme="0"/>
      <name val="Times New Roman"/>
      <family val="1"/>
    </font>
    <font>
      <b/>
      <u/>
      <sz val="12"/>
      <name val="Times New Roman"/>
      <family val="1"/>
    </font>
    <font>
      <vertAlign val="superscript"/>
      <sz val="12"/>
      <name val="Times New Roman"/>
      <family val="1"/>
    </font>
  </fonts>
  <fills count="7">
    <fill>
      <patternFill patternType="none"/>
    </fill>
    <fill>
      <patternFill patternType="gray125"/>
    </fill>
    <fill>
      <patternFill patternType="solid">
        <fgColor indexed="26"/>
      </patternFill>
    </fill>
    <fill>
      <patternFill patternType="solid">
        <fgColor theme="0"/>
        <bgColor indexed="64"/>
      </patternFill>
    </fill>
    <fill>
      <patternFill patternType="solid">
        <fgColor rgb="FFFFFF00"/>
        <bgColor indexed="64"/>
      </patternFill>
    </fill>
    <fill>
      <patternFill patternType="solid">
        <fgColor rgb="FFA5A5A5"/>
      </patternFill>
    </fill>
    <fill>
      <patternFill patternType="solid">
        <fgColor rgb="FFFFFFFF"/>
        <bgColor rgb="FFFFFFFF"/>
      </patternFill>
    </fill>
  </fills>
  <borders count="5">
    <border>
      <left/>
      <right/>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style="double">
        <color rgb="FF3F3F3F"/>
      </left>
      <right style="double">
        <color rgb="FF3F3F3F"/>
      </right>
      <top style="double">
        <color rgb="FF3F3F3F"/>
      </top>
      <bottom style="double">
        <color rgb="FF3F3F3F"/>
      </bottom>
      <diagonal/>
    </border>
    <border>
      <left style="medium">
        <color indexed="64"/>
      </left>
      <right style="medium">
        <color indexed="64"/>
      </right>
      <top style="medium">
        <color indexed="64"/>
      </top>
      <bottom style="medium">
        <color indexed="64"/>
      </bottom>
      <diagonal/>
    </border>
  </borders>
  <cellStyleXfs count="2454">
    <xf numFmtId="0" fontId="0" fillId="0" borderId="0"/>
    <xf numFmtId="43" fontId="3" fillId="0" borderId="0" applyFont="0" applyFill="0" applyBorder="0" applyAlignment="0" applyProtection="0"/>
    <xf numFmtId="165" fontId="3"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5" fillId="0" borderId="0"/>
    <xf numFmtId="0" fontId="5" fillId="0" borderId="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166" fontId="4" fillId="0" borderId="0" applyFont="0" applyFill="0" applyBorder="0" applyAlignment="0" applyProtection="0"/>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168" fontId="4" fillId="0" borderId="0" applyFont="0" applyFill="0" applyBorder="0" applyAlignment="0" applyProtection="0"/>
    <xf numFmtId="169" fontId="4" fillId="0" borderId="0" applyFont="0" applyFill="0" applyBorder="0" applyProtection="0">
      <alignment vertical="top"/>
    </xf>
    <xf numFmtId="170" fontId="4" fillId="0" borderId="0" applyFont="0" applyFill="0" applyBorder="0" applyProtection="0">
      <alignment vertical="top"/>
    </xf>
    <xf numFmtId="0" fontId="4" fillId="0" borderId="0" applyFill="0" applyBorder="0" applyAlignment="0" applyProtection="0"/>
    <xf numFmtId="170" fontId="4" fillId="0" borderId="0" applyFont="0" applyFill="0" applyBorder="0" applyProtection="0">
      <alignment vertical="top"/>
    </xf>
    <xf numFmtId="170" fontId="4" fillId="0" borderId="0" applyFont="0" applyFill="0" applyBorder="0" applyProtection="0">
      <alignment vertical="top"/>
    </xf>
    <xf numFmtId="168" fontId="4" fillId="0" borderId="0" applyFont="0" applyFill="0" applyBorder="0" applyAlignment="0" applyProtection="0"/>
    <xf numFmtId="43" fontId="4" fillId="0" borderId="0" applyFont="0" applyFill="0" applyBorder="0" applyAlignment="0" applyProtection="0"/>
    <xf numFmtId="168" fontId="4" fillId="0" borderId="0" applyFont="0" applyFill="0" applyBorder="0" applyAlignment="0" applyProtection="0"/>
    <xf numFmtId="43" fontId="4" fillId="0" borderId="0" applyFont="0" applyFill="0" applyBorder="0" applyProtection="0">
      <alignment vertical="top"/>
    </xf>
    <xf numFmtId="168" fontId="4" fillId="0" borderId="0" applyFont="0" applyFill="0" applyBorder="0" applyAlignment="0" applyProtection="0"/>
    <xf numFmtId="43" fontId="4" fillId="0" borderId="0" applyFont="0" applyFill="0" applyBorder="0" applyProtection="0">
      <alignment vertical="top"/>
    </xf>
    <xf numFmtId="168" fontId="4" fillId="0" borderId="0" applyFont="0" applyFill="0" applyBorder="0" applyAlignment="0" applyProtection="0"/>
    <xf numFmtId="43" fontId="4" fillId="0" borderId="0" applyFont="0" applyFill="0" applyBorder="0" applyProtection="0">
      <alignment vertical="top"/>
    </xf>
    <xf numFmtId="43" fontId="4" fillId="0" borderId="0" applyFont="0" applyFill="0" applyBorder="0" applyProtection="0">
      <alignment vertical="top"/>
    </xf>
    <xf numFmtId="171" fontId="4" fillId="0" borderId="0" applyFont="0" applyFill="0" applyBorder="0" applyAlignment="0" applyProtection="0"/>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Alignment="0" applyProtection="0"/>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172" fontId="4" fillId="0" borderId="0" applyFill="0" applyBorder="0" applyAlignment="0" applyProtection="0"/>
    <xf numFmtId="172" fontId="4" fillId="0" borderId="0" applyFill="0" applyBorder="0" applyAlignment="0" applyProtection="0"/>
    <xf numFmtId="43" fontId="4" fillId="0" borderId="0" applyFont="0" applyFill="0" applyBorder="0" applyProtection="0">
      <alignment vertical="top"/>
    </xf>
    <xf numFmtId="43" fontId="4" fillId="0" borderId="0" applyFont="0" applyFill="0" applyBorder="0" applyProtection="0">
      <alignment vertical="top"/>
    </xf>
    <xf numFmtId="172" fontId="4" fillId="0" borderId="0" applyFill="0" applyBorder="0" applyAlignment="0" applyProtection="0"/>
    <xf numFmtId="172" fontId="4" fillId="0" borderId="0" applyFill="0" applyBorder="0" applyAlignment="0" applyProtection="0"/>
    <xf numFmtId="172" fontId="4" fillId="0" borderId="0" applyFill="0" applyBorder="0" applyAlignment="0" applyProtection="0"/>
    <xf numFmtId="172" fontId="4" fillId="0" borderId="0" applyFill="0" applyBorder="0" applyAlignment="0" applyProtection="0"/>
    <xf numFmtId="172" fontId="4" fillId="0" borderId="0" applyFill="0" applyBorder="0" applyAlignment="0" applyProtection="0"/>
    <xf numFmtId="172" fontId="4" fillId="0" borderId="0" applyFill="0" applyBorder="0" applyAlignment="0" applyProtection="0"/>
    <xf numFmtId="172" fontId="4" fillId="0" borderId="0" applyFill="0" applyBorder="0" applyAlignment="0" applyProtection="0"/>
    <xf numFmtId="168"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65" fontId="4" fillId="0" borderId="0" applyFont="0" applyFill="0" applyBorder="0" applyAlignment="0" applyProtection="0"/>
    <xf numFmtId="169"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41"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73" fontId="4" fillId="0" borderId="0" applyFont="0" applyFill="0" applyBorder="0" applyAlignment="0" applyProtection="0"/>
    <xf numFmtId="43" fontId="4" fillId="0" borderId="0" applyFont="0" applyFill="0" applyBorder="0" applyAlignment="0" applyProtection="0"/>
    <xf numFmtId="173" fontId="4" fillId="0" borderId="0" applyFont="0" applyFill="0" applyBorder="0" applyAlignment="0" applyProtection="0"/>
    <xf numFmtId="4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4"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Protection="0">
      <alignment vertical="top"/>
    </xf>
    <xf numFmtId="172" fontId="4" fillId="0" borderId="0" applyFill="0" applyBorder="0" applyAlignment="0" applyProtection="0"/>
    <xf numFmtId="168"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7" fontId="4" fillId="0" borderId="0" applyFill="0" applyBorder="0" applyAlignment="0" applyProtection="0"/>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167" fontId="4" fillId="0" borderId="0" applyFill="0" applyBorder="0" applyAlignment="0" applyProtection="0"/>
    <xf numFmtId="167" fontId="4" fillId="0" borderId="0" applyFill="0" applyBorder="0" applyAlignment="0" applyProtection="0"/>
    <xf numFmtId="167" fontId="4" fillId="0" borderId="0" applyFill="0" applyBorder="0" applyAlignment="0" applyProtection="0"/>
    <xf numFmtId="43" fontId="4" fillId="0" borderId="0" applyFont="0" applyFill="0" applyBorder="0" applyProtection="0">
      <alignment vertical="top"/>
    </xf>
    <xf numFmtId="167" fontId="4" fillId="0" borderId="0" applyFill="0" applyBorder="0" applyAlignment="0" applyProtection="0"/>
    <xf numFmtId="167" fontId="4" fillId="0" borderId="0" applyFill="0" applyBorder="0" applyAlignment="0" applyProtection="0"/>
    <xf numFmtId="167" fontId="4" fillId="0" borderId="0" applyFill="0" applyBorder="0" applyAlignment="0" applyProtection="0"/>
    <xf numFmtId="167" fontId="4" fillId="0" borderId="0" applyFill="0" applyBorder="0" applyAlignment="0" applyProtection="0"/>
    <xf numFmtId="167" fontId="4" fillId="0" borderId="0" applyFill="0" applyBorder="0" applyAlignment="0" applyProtection="0"/>
    <xf numFmtId="167" fontId="4" fillId="0" borderId="0" applyFill="0" applyBorder="0" applyAlignment="0" applyProtection="0"/>
    <xf numFmtId="167" fontId="4" fillId="0" borderId="0" applyFill="0" applyBorder="0" applyAlignment="0" applyProtection="0"/>
    <xf numFmtId="167" fontId="4" fillId="0" borderId="0" applyFill="0" applyBorder="0" applyAlignment="0" applyProtection="0"/>
    <xf numFmtId="167" fontId="4" fillId="0" borderId="0" applyFill="0" applyBorder="0" applyAlignment="0" applyProtection="0"/>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167" fontId="4" fillId="0" borderId="0" applyFill="0" applyBorder="0" applyAlignment="0" applyProtection="0"/>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167" fontId="4" fillId="0" borderId="0" applyFill="0" applyBorder="0" applyAlignment="0" applyProtection="0"/>
    <xf numFmtId="167" fontId="4" fillId="0" borderId="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Protection="0">
      <alignment vertical="top"/>
    </xf>
    <xf numFmtId="167" fontId="4" fillId="0" borderId="0" applyFill="0" applyBorder="0" applyAlignment="0" applyProtection="0"/>
    <xf numFmtId="167" fontId="4" fillId="0" borderId="0" applyFill="0" applyBorder="0" applyAlignment="0" applyProtection="0"/>
    <xf numFmtId="167" fontId="4" fillId="0" borderId="0" applyFill="0" applyBorder="0" applyAlignment="0" applyProtection="0"/>
    <xf numFmtId="167" fontId="4" fillId="0" borderId="0" applyFill="0" applyBorder="0" applyAlignment="0" applyProtection="0"/>
    <xf numFmtId="167" fontId="4" fillId="0" borderId="0" applyFill="0" applyBorder="0" applyAlignment="0" applyProtection="0"/>
    <xf numFmtId="167" fontId="4" fillId="0" borderId="0" applyFill="0" applyBorder="0" applyAlignment="0" applyProtection="0"/>
    <xf numFmtId="167" fontId="4" fillId="0" borderId="0" applyFill="0" applyBorder="0" applyAlignment="0" applyProtection="0"/>
    <xf numFmtId="167" fontId="4" fillId="0" borderId="0" applyFill="0" applyBorder="0" applyAlignment="0" applyProtection="0"/>
    <xf numFmtId="167" fontId="4" fillId="0" borderId="0" applyFill="0" applyBorder="0" applyAlignment="0" applyProtection="0"/>
    <xf numFmtId="167" fontId="4" fillId="0" borderId="0" applyFill="0" applyBorder="0" applyAlignment="0" applyProtection="0"/>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Alignment="0" applyProtection="0"/>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Alignment="0" applyProtection="0"/>
    <xf numFmtId="43" fontId="4" fillId="0" borderId="0" applyFont="0" applyFill="0" applyBorder="0" applyAlignment="0" applyProtection="0"/>
    <xf numFmtId="0" fontId="4" fillId="0" borderId="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8"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72" fontId="4"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8"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8"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75" fontId="6" fillId="0" borderId="0" applyFont="0" applyFill="0" applyBorder="0" applyAlignment="0" applyProtection="0"/>
    <xf numFmtId="43" fontId="4" fillId="0" borderId="0" applyFont="0" applyFill="0" applyBorder="0" applyProtection="0">
      <alignment vertical="top"/>
    </xf>
    <xf numFmtId="43" fontId="4" fillId="0" borderId="0" applyFont="0" applyFill="0" applyBorder="0" applyAlignment="0" applyProtection="0"/>
    <xf numFmtId="43" fontId="4" fillId="0" borderId="0" applyFont="0" applyFill="0" applyBorder="0" applyAlignment="0" applyProtection="0"/>
    <xf numFmtId="0" fontId="4" fillId="0" borderId="0" applyFont="0" applyFill="0" applyBorder="0" applyProtection="0">
      <alignment vertical="top"/>
    </xf>
    <xf numFmtId="0"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7" fontId="4" fillId="0" borderId="0" applyFont="0" applyFill="0" applyBorder="0" applyAlignment="0" applyProtection="0"/>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Alignment="0" applyProtection="0"/>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17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Protection="0">
      <alignment vertical="top"/>
    </xf>
    <xf numFmtId="174" fontId="4" fillId="0" borderId="0" applyFont="0" applyFill="0" applyBorder="0" applyAlignment="0" applyProtection="0"/>
    <xf numFmtId="0" fontId="4" fillId="0" borderId="0" applyFont="0" applyFill="0" applyBorder="0" applyAlignment="0" applyProtection="0"/>
    <xf numFmtId="174" fontId="4" fillId="0" borderId="0" applyFont="0" applyFill="0" applyBorder="0" applyAlignment="0" applyProtection="0"/>
    <xf numFmtId="168" fontId="4" fillId="0" borderId="0" applyFont="0" applyFill="0" applyBorder="0" applyAlignment="0" applyProtection="0"/>
    <xf numFmtId="0"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76"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76"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74" fontId="4"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5" fontId="6" fillId="0" borderId="0" applyFont="0" applyFill="0" applyBorder="0" applyAlignment="0" applyProtection="0"/>
    <xf numFmtId="43" fontId="4" fillId="0" borderId="0" applyFont="0" applyFill="0" applyBorder="0" applyAlignment="0" applyProtection="0"/>
    <xf numFmtId="168" fontId="4" fillId="0" borderId="0" applyFont="0" applyFill="0" applyBorder="0" applyAlignment="0" applyProtection="0"/>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165" fontId="4" fillId="0" borderId="0" applyFont="0" applyFill="0" applyBorder="0" applyAlignment="0" applyProtection="0"/>
    <xf numFmtId="0" fontId="4" fillId="0" borderId="0" applyFill="0" applyBorder="0" applyAlignment="0" applyProtection="0"/>
    <xf numFmtId="168" fontId="4" fillId="0" borderId="0" applyFont="0" applyFill="0" applyBorder="0" applyAlignment="0" applyProtection="0"/>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165" fontId="4" fillId="0" borderId="0" applyFont="0" applyFill="0" applyBorder="0" applyAlignment="0" applyProtection="0"/>
    <xf numFmtId="168" fontId="4" fillId="0" borderId="0" applyFont="0" applyFill="0" applyBorder="0" applyAlignment="0" applyProtection="0"/>
    <xf numFmtId="43" fontId="4" fillId="0" borderId="0" applyFont="0" applyFill="0" applyBorder="0" applyProtection="0">
      <alignment vertical="top"/>
    </xf>
    <xf numFmtId="43" fontId="4" fillId="0" borderId="0" applyFont="0" applyFill="0" applyBorder="0" applyProtection="0">
      <alignment vertical="top"/>
    </xf>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7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Alignment="0" applyProtection="0"/>
    <xf numFmtId="175" fontId="4" fillId="0" borderId="0" applyFont="0" applyFill="0" applyBorder="0" applyAlignment="0" applyProtection="0"/>
    <xf numFmtId="165" fontId="4" fillId="0" borderId="0" applyFont="0" applyFill="0" applyBorder="0" applyAlignment="0" applyProtection="0"/>
    <xf numFmtId="175" fontId="4" fillId="0" borderId="0" applyFont="0" applyFill="0" applyBorder="0" applyAlignment="0" applyProtection="0"/>
    <xf numFmtId="165" fontId="4" fillId="0" borderId="0" applyFont="0" applyFill="0" applyBorder="0" applyAlignment="0" applyProtection="0"/>
    <xf numFmtId="175" fontId="4" fillId="0" borderId="0" applyFont="0" applyFill="0" applyBorder="0" applyAlignment="0" applyProtection="0"/>
    <xf numFmtId="165" fontId="4" fillId="0" borderId="0" applyFont="0" applyFill="0" applyBorder="0" applyAlignment="0" applyProtection="0"/>
    <xf numFmtId="175" fontId="4" fillId="0" borderId="0" applyFont="0" applyFill="0" applyBorder="0" applyAlignment="0" applyProtection="0"/>
    <xf numFmtId="165" fontId="4" fillId="0" borderId="0" applyFont="0" applyFill="0" applyBorder="0" applyAlignment="0" applyProtection="0"/>
    <xf numFmtId="17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7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Alignment="0" applyProtection="0"/>
    <xf numFmtId="175" fontId="4" fillId="0" borderId="0" applyFont="0" applyFill="0" applyBorder="0" applyAlignment="0" applyProtection="0"/>
    <xf numFmtId="165" fontId="4" fillId="0" borderId="0" applyFont="0" applyFill="0" applyBorder="0" applyAlignment="0" applyProtection="0"/>
    <xf numFmtId="175" fontId="4" fillId="0" borderId="0" applyFont="0" applyFill="0" applyBorder="0" applyAlignment="0" applyProtection="0"/>
    <xf numFmtId="165" fontId="4" fillId="0" borderId="0" applyFont="0" applyFill="0" applyBorder="0" applyAlignment="0" applyProtection="0"/>
    <xf numFmtId="175" fontId="4" fillId="0" borderId="0" applyFont="0" applyFill="0" applyBorder="0" applyAlignment="0" applyProtection="0"/>
    <xf numFmtId="165" fontId="4" fillId="0" borderId="0" applyFont="0" applyFill="0" applyBorder="0" applyAlignment="0" applyProtection="0"/>
    <xf numFmtId="175" fontId="4" fillId="0" borderId="0" applyFont="0" applyFill="0" applyBorder="0" applyAlignment="0" applyProtection="0"/>
    <xf numFmtId="165" fontId="4" fillId="0" borderId="0" applyFont="0" applyFill="0" applyBorder="0" applyAlignment="0" applyProtection="0"/>
    <xf numFmtId="17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43" fontId="4" fillId="0" borderId="0" applyFont="0" applyFill="0" applyBorder="0" applyProtection="0">
      <alignment vertical="top"/>
    </xf>
    <xf numFmtId="16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43" fontId="4" fillId="0" borderId="0" applyFont="0" applyFill="0" applyBorder="0" applyProtection="0">
      <alignment vertical="top"/>
    </xf>
    <xf numFmtId="177" fontId="4" fillId="0" borderId="0" applyFont="0" applyFill="0" applyBorder="0" applyAlignment="0" applyProtection="0"/>
    <xf numFmtId="177"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lignment horizontal="justify"/>
    </xf>
    <xf numFmtId="0" fontId="4" fillId="0" borderId="0"/>
    <xf numFmtId="0" fontId="4" fillId="0" borderId="0">
      <alignment horizontal="justify"/>
    </xf>
    <xf numFmtId="0" fontId="4" fillId="0" borderId="0">
      <alignment horizontal="justify"/>
    </xf>
    <xf numFmtId="0" fontId="3" fillId="0" borderId="0"/>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3" fillId="0" borderId="0"/>
    <xf numFmtId="0" fontId="3" fillId="0" borderId="0"/>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xf numFmtId="0" fontId="4" fillId="0" borderId="0">
      <alignment horizontal="justify"/>
    </xf>
    <xf numFmtId="0" fontId="3" fillId="0" borderId="0"/>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3" fillId="0" borderId="0"/>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3" fillId="0" borderId="0"/>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3" fillId="0" borderId="0"/>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lignment horizontal="justify" vertical="top" wrapText="1"/>
    </xf>
    <xf numFmtId="0" fontId="4" fillId="0" borderId="0">
      <alignment horizontal="justify"/>
    </xf>
    <xf numFmtId="0" fontId="3" fillId="0" borderId="0"/>
    <xf numFmtId="0" fontId="4" fillId="0" borderId="0">
      <alignment horizontal="justify" vertical="top" wrapText="1"/>
    </xf>
    <xf numFmtId="0" fontId="4" fillId="0" borderId="0">
      <alignment horizontal="justify" vertical="top" wrapText="1"/>
    </xf>
    <xf numFmtId="0" fontId="4" fillId="0" borderId="0"/>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vertical="top" wrapText="1"/>
    </xf>
    <xf numFmtId="0" fontId="4" fillId="0" borderId="0">
      <alignment horizontal="justify"/>
    </xf>
    <xf numFmtId="0" fontId="4" fillId="0" borderId="0"/>
    <xf numFmtId="0" fontId="4" fillId="0" borderId="0">
      <alignment horizontal="justify"/>
    </xf>
    <xf numFmtId="0" fontId="4" fillId="0" borderId="0"/>
    <xf numFmtId="0" fontId="4" fillId="0" borderId="0">
      <alignment horizontal="justify"/>
    </xf>
    <xf numFmtId="0" fontId="4" fillId="0" borderId="0"/>
    <xf numFmtId="0" fontId="4" fillId="0" borderId="0">
      <alignment horizontal="justify"/>
    </xf>
    <xf numFmtId="0" fontId="4" fillId="0" borderId="0"/>
    <xf numFmtId="0" fontId="4" fillId="0" borderId="0">
      <alignment horizontal="justify"/>
    </xf>
    <xf numFmtId="0" fontId="4" fillId="0" borderId="0"/>
    <xf numFmtId="0" fontId="4" fillId="0" borderId="0">
      <alignment horizontal="justify"/>
    </xf>
    <xf numFmtId="0" fontId="4" fillId="0" borderId="0">
      <alignment horizontal="justify"/>
    </xf>
    <xf numFmtId="0" fontId="4" fillId="0" borderId="0"/>
    <xf numFmtId="0" fontId="5" fillId="0" borderId="0"/>
    <xf numFmtId="0" fontId="4" fillId="0" borderId="0"/>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5" fillId="0" borderId="0"/>
    <xf numFmtId="0" fontId="3" fillId="0" borderId="0"/>
    <xf numFmtId="0" fontId="4" fillId="0" borderId="0">
      <alignment horizontal="justify" vertical="top" wrapText="1"/>
    </xf>
    <xf numFmtId="0" fontId="4" fillId="0" borderId="0">
      <alignment horizontal="justify" vertical="top" wrapText="1"/>
    </xf>
    <xf numFmtId="0" fontId="4" fillId="0" borderId="0"/>
    <xf numFmtId="0" fontId="4" fillId="0" borderId="0"/>
    <xf numFmtId="0" fontId="4" fillId="0" borderId="0">
      <alignment horizontal="justify"/>
    </xf>
    <xf numFmtId="0" fontId="4" fillId="0" borderId="0">
      <alignment horizontal="justify"/>
    </xf>
    <xf numFmtId="0" fontId="3" fillId="0" borderId="0"/>
    <xf numFmtId="0" fontId="3" fillId="0" borderId="0"/>
    <xf numFmtId="0" fontId="4" fillId="0" borderId="0">
      <alignment horizontal="justify"/>
    </xf>
    <xf numFmtId="0" fontId="4" fillId="0" borderId="0">
      <alignment horizontal="justify"/>
    </xf>
    <xf numFmtId="0" fontId="7" fillId="0" borderId="0"/>
    <xf numFmtId="0" fontId="4" fillId="0" borderId="0">
      <alignment horizontal="justify" vertical="top" wrapText="1"/>
    </xf>
    <xf numFmtId="0" fontId="4" fillId="0" borderId="0">
      <alignment horizontal="justify" vertical="top" wrapText="1"/>
    </xf>
    <xf numFmtId="0" fontId="4" fillId="0" borderId="0">
      <alignment horizontal="justify" vertical="top" wrapText="1"/>
    </xf>
    <xf numFmtId="0" fontId="4" fillId="0" borderId="0">
      <alignment horizontal="justify" vertical="top" wrapText="1"/>
    </xf>
    <xf numFmtId="0" fontId="3" fillId="0" borderId="0"/>
    <xf numFmtId="0" fontId="3" fillId="0" borderId="0"/>
    <xf numFmtId="0" fontId="3" fillId="0" borderId="0"/>
    <xf numFmtId="0" fontId="3" fillId="0" borderId="0"/>
    <xf numFmtId="0" fontId="3" fillId="0" borderId="0"/>
    <xf numFmtId="0" fontId="4" fillId="0" borderId="0">
      <alignment horizontal="justify"/>
    </xf>
    <xf numFmtId="0" fontId="3" fillId="0" borderId="0"/>
    <xf numFmtId="0" fontId="4" fillId="0" borderId="0"/>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xf numFmtId="0" fontId="4" fillId="0" borderId="0">
      <alignment horizontal="justify"/>
    </xf>
    <xf numFmtId="0" fontId="4" fillId="0" borderId="0"/>
    <xf numFmtId="0" fontId="4" fillId="0" borderId="0"/>
    <xf numFmtId="0" fontId="4" fillId="0" borderId="0"/>
    <xf numFmtId="0" fontId="4" fillId="0" borderId="0">
      <alignment horizontal="justify"/>
    </xf>
    <xf numFmtId="0" fontId="4" fillId="0" borderId="0"/>
    <xf numFmtId="0" fontId="4" fillId="0" borderId="0">
      <alignment horizontal="justify"/>
    </xf>
    <xf numFmtId="0" fontId="4" fillId="0" borderId="0"/>
    <xf numFmtId="0" fontId="4" fillId="0" borderId="0">
      <alignment horizontal="justify"/>
    </xf>
    <xf numFmtId="0" fontId="4" fillId="0" borderId="0"/>
    <xf numFmtId="0" fontId="4" fillId="0" borderId="0"/>
    <xf numFmtId="0" fontId="4" fillId="0" borderId="0"/>
    <xf numFmtId="0" fontId="3" fillId="0" borderId="0"/>
    <xf numFmtId="0" fontId="6" fillId="0" borderId="0"/>
    <xf numFmtId="0" fontId="4" fillId="0" borderId="0"/>
    <xf numFmtId="0" fontId="4" fillId="0" borderId="0"/>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8" fillId="0" borderId="0" applyAlignment="0">
      <alignment vertical="top" wrapText="1"/>
      <protection locked="0"/>
    </xf>
    <xf numFmtId="0" fontId="4" fillId="0" borderId="0">
      <alignment horizontal="justify"/>
    </xf>
    <xf numFmtId="0" fontId="4" fillId="0" borderId="0"/>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3" fillId="0" borderId="0"/>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xf numFmtId="0" fontId="4" fillId="0" borderId="0">
      <alignment horizontal="justify"/>
    </xf>
    <xf numFmtId="0" fontId="4" fillId="0" borderId="0"/>
    <xf numFmtId="0" fontId="4" fillId="0" borderId="0">
      <alignment horizontal="justify"/>
    </xf>
    <xf numFmtId="0" fontId="4" fillId="0" borderId="0"/>
    <xf numFmtId="0" fontId="4" fillId="0" borderId="0"/>
    <xf numFmtId="0" fontId="4" fillId="0" borderId="0"/>
    <xf numFmtId="0" fontId="4" fillId="0" borderId="0">
      <alignment horizontal="justify"/>
    </xf>
    <xf numFmtId="0" fontId="4" fillId="0" borderId="0"/>
    <xf numFmtId="0" fontId="4" fillId="0" borderId="0"/>
    <xf numFmtId="0" fontId="4" fillId="0" borderId="0"/>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vertical="top" wrapText="1"/>
    </xf>
    <xf numFmtId="0" fontId="4" fillId="0" borderId="0">
      <alignment horizontal="justify" vertical="top" wrapText="1"/>
    </xf>
    <xf numFmtId="0" fontId="4" fillId="0" borderId="0">
      <alignment horizontal="justify" vertical="top" wrapText="1"/>
    </xf>
    <xf numFmtId="0" fontId="4" fillId="0" borderId="0"/>
    <xf numFmtId="0" fontId="4" fillId="0" borderId="0">
      <alignment horizontal="justify"/>
    </xf>
    <xf numFmtId="0" fontId="4" fillId="0" borderId="0"/>
    <xf numFmtId="0" fontId="4" fillId="0" borderId="0">
      <alignment horizontal="justify"/>
    </xf>
    <xf numFmtId="0" fontId="4" fillId="0" borderId="0"/>
    <xf numFmtId="0" fontId="4" fillId="0" borderId="0">
      <alignment horizontal="justify"/>
    </xf>
    <xf numFmtId="0" fontId="4" fillId="0" borderId="0"/>
    <xf numFmtId="0" fontId="4" fillId="0" borderId="0">
      <alignment horizontal="justify"/>
    </xf>
    <xf numFmtId="0" fontId="4" fillId="0" borderId="0"/>
    <xf numFmtId="0" fontId="4" fillId="0" borderId="0"/>
    <xf numFmtId="0" fontId="4" fillId="0" borderId="0"/>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lignment horizontal="justify"/>
    </xf>
    <xf numFmtId="0" fontId="4" fillId="0" borderId="0">
      <alignment horizontal="justify"/>
    </xf>
    <xf numFmtId="0" fontId="4" fillId="0" borderId="0">
      <alignment horizontal="justify" vertical="top" wrapText="1"/>
    </xf>
    <xf numFmtId="0" fontId="4" fillId="0" borderId="0">
      <alignment horizontal="justify" vertical="top" wrapText="1"/>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vertical="top" wrapText="1"/>
    </xf>
    <xf numFmtId="0" fontId="4" fillId="0" borderId="0">
      <alignment horizontal="justify" vertical="top" wrapText="1"/>
    </xf>
    <xf numFmtId="0" fontId="4" fillId="0" borderId="0">
      <alignment horizontal="justify" vertical="top" wrapText="1"/>
    </xf>
    <xf numFmtId="0" fontId="4" fillId="0" borderId="0">
      <alignment horizontal="justify" vertical="top" wrapText="1"/>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vertical="top" wrapText="1"/>
    </xf>
    <xf numFmtId="0" fontId="4" fillId="0" borderId="0">
      <alignment horizontal="justify" vertical="top" wrapText="1"/>
    </xf>
    <xf numFmtId="0" fontId="4" fillId="0" borderId="0">
      <alignment horizontal="justify"/>
    </xf>
    <xf numFmtId="0" fontId="4" fillId="0" borderId="0">
      <alignment horizontal="justify"/>
    </xf>
    <xf numFmtId="0" fontId="4"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alignment horizontal="justify"/>
    </xf>
    <xf numFmtId="0" fontId="4" fillId="0" borderId="0"/>
    <xf numFmtId="0" fontId="4" fillId="0" borderId="0">
      <alignment horizontal="justify"/>
    </xf>
    <xf numFmtId="0" fontId="4" fillId="0" borderId="0"/>
    <xf numFmtId="0" fontId="4" fillId="0" borderId="0">
      <alignment horizontal="justify"/>
    </xf>
    <xf numFmtId="0" fontId="4" fillId="0" borderId="0"/>
    <xf numFmtId="0" fontId="4" fillId="0" borderId="0">
      <alignment horizontal="justify"/>
    </xf>
    <xf numFmtId="0" fontId="4" fillId="0" borderId="0"/>
    <xf numFmtId="0" fontId="4" fillId="0" borderId="0"/>
    <xf numFmtId="0" fontId="4" fillId="0" borderId="0"/>
    <xf numFmtId="0" fontId="4" fillId="0" borderId="0">
      <alignment horizontal="justify"/>
    </xf>
    <xf numFmtId="0" fontId="4" fillId="0" borderId="0">
      <alignment horizontal="justify"/>
    </xf>
    <xf numFmtId="0" fontId="5" fillId="0" borderId="0"/>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alignment horizontal="justify"/>
    </xf>
    <xf numFmtId="0" fontId="4" fillId="0" borderId="0"/>
    <xf numFmtId="0" fontId="4" fillId="0" borderId="0"/>
    <xf numFmtId="0" fontId="4" fillId="0" borderId="0">
      <alignment horizontal="justify" vertical="top" wrapText="1"/>
    </xf>
    <xf numFmtId="0" fontId="4" fillId="0" borderId="0">
      <alignment horizontal="justify" vertical="top" wrapText="1"/>
    </xf>
    <xf numFmtId="0" fontId="4" fillId="0" borderId="0"/>
    <xf numFmtId="0" fontId="4" fillId="0" borderId="0">
      <alignment horizontal="justify"/>
    </xf>
    <xf numFmtId="0" fontId="4" fillId="0" borderId="0"/>
    <xf numFmtId="0" fontId="4" fillId="0" borderId="0">
      <alignment horizontal="justify"/>
    </xf>
    <xf numFmtId="0" fontId="4" fillId="0" borderId="0"/>
    <xf numFmtId="0" fontId="4" fillId="0" borderId="0">
      <alignment horizontal="justify"/>
    </xf>
    <xf numFmtId="0" fontId="4" fillId="0" borderId="0"/>
    <xf numFmtId="0" fontId="4" fillId="0" borderId="0">
      <alignment horizontal="justify"/>
    </xf>
    <xf numFmtId="0" fontId="4" fillId="0" borderId="0"/>
    <xf numFmtId="0" fontId="4" fillId="0" borderId="0"/>
    <xf numFmtId="0" fontId="4" fillId="0" borderId="0"/>
    <xf numFmtId="0" fontId="4" fillId="0" borderId="0">
      <alignment horizontal="justify"/>
    </xf>
    <xf numFmtId="0" fontId="4" fillId="2" borderId="2" applyNumberFormat="0" applyFont="0" applyAlignment="0" applyProtection="0"/>
    <xf numFmtId="0" fontId="4" fillId="2" borderId="2" applyNumberFormat="0" applyFont="0" applyAlignment="0" applyProtection="0"/>
    <xf numFmtId="0" fontId="4" fillId="2" borderId="2" applyNumberFormat="0" applyFont="0" applyAlignment="0" applyProtection="0"/>
    <xf numFmtId="0" fontId="4" fillId="2" borderId="2" applyNumberFormat="0" applyFont="0" applyAlignment="0" applyProtection="0"/>
    <xf numFmtId="0" fontId="4" fillId="2" borderId="2" applyNumberFormat="0" applyFont="0" applyAlignment="0" applyProtection="0"/>
    <xf numFmtId="0" fontId="4" fillId="2" borderId="2" applyNumberFormat="0" applyFont="0" applyAlignment="0" applyProtection="0"/>
    <xf numFmtId="0" fontId="4" fillId="2" borderId="2" applyNumberFormat="0" applyFont="0" applyAlignment="0" applyProtection="0"/>
    <xf numFmtId="0" fontId="4" fillId="2" borderId="2" applyNumberFormat="0" applyFont="0" applyAlignment="0" applyProtection="0"/>
    <xf numFmtId="0" fontId="4" fillId="2" borderId="2" applyNumberFormat="0" applyFont="0" applyAlignment="0" applyProtection="0"/>
    <xf numFmtId="0" fontId="4" fillId="2" borderId="2" applyNumberFormat="0" applyFont="0" applyAlignment="0" applyProtection="0"/>
    <xf numFmtId="0" fontId="4" fillId="2" borderId="2" applyNumberFormat="0" applyFont="0" applyAlignment="0" applyProtection="0"/>
    <xf numFmtId="0" fontId="4" fillId="2" borderId="2" applyNumberFormat="0" applyFont="0" applyAlignment="0" applyProtection="0"/>
    <xf numFmtId="0" fontId="4" fillId="2" borderId="2" applyNumberFormat="0" applyFont="0" applyAlignment="0" applyProtection="0"/>
    <xf numFmtId="0" fontId="4" fillId="2" borderId="2" applyNumberFormat="0" applyFont="0" applyAlignment="0" applyProtection="0"/>
    <xf numFmtId="0" fontId="4" fillId="2" borderId="2" applyNumberFormat="0" applyFont="0" applyAlignment="0" applyProtection="0"/>
    <xf numFmtId="0" fontId="4" fillId="2" borderId="2" applyNumberFormat="0" applyFont="0" applyAlignment="0" applyProtection="0"/>
    <xf numFmtId="0" fontId="4" fillId="2" borderId="2" applyNumberFormat="0" applyFont="0" applyAlignment="0" applyProtection="0"/>
    <xf numFmtId="0" fontId="4" fillId="2" borderId="2" applyNumberFormat="0" applyFont="0" applyAlignment="0" applyProtection="0"/>
    <xf numFmtId="0" fontId="4" fillId="2" borderId="2" applyNumberFormat="0" applyFont="0" applyAlignment="0" applyProtection="0"/>
    <xf numFmtId="0" fontId="4" fillId="2" borderId="2" applyNumberFormat="0" applyFont="0" applyAlignment="0" applyProtection="0"/>
    <xf numFmtId="0" fontId="4" fillId="2" borderId="2" applyNumberFormat="0" applyFont="0" applyAlignment="0" applyProtection="0"/>
    <xf numFmtId="0" fontId="4" fillId="2" borderId="2" applyNumberFormat="0" applyFont="0" applyAlignment="0" applyProtection="0"/>
    <xf numFmtId="0" fontId="4" fillId="2" borderId="2" applyNumberFormat="0" applyFont="0" applyAlignment="0" applyProtection="0"/>
    <xf numFmtId="0" fontId="4" fillId="2" borderId="2" applyNumberFormat="0" applyFont="0" applyAlignment="0" applyProtection="0"/>
    <xf numFmtId="0" fontId="4" fillId="2" borderId="2" applyNumberFormat="0" applyFont="0" applyAlignment="0" applyProtection="0"/>
    <xf numFmtId="0" fontId="4" fillId="2" borderId="2" applyNumberFormat="0" applyFon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6" fillId="0" borderId="0" applyFont="0" applyFill="0" applyBorder="0" applyAlignment="0" applyProtection="0"/>
    <xf numFmtId="0" fontId="9" fillId="0" borderId="0"/>
    <xf numFmtId="43" fontId="4" fillId="0" borderId="0" applyFont="0" applyFill="0" applyBorder="0" applyAlignment="0" applyProtection="0"/>
    <xf numFmtId="0" fontId="4" fillId="0" borderId="0">
      <alignment horizontal="justify"/>
    </xf>
    <xf numFmtId="0" fontId="4" fillId="0" borderId="0">
      <alignment horizontal="justify"/>
    </xf>
    <xf numFmtId="43" fontId="4" fillId="0" borderId="0" applyFont="0" applyFill="0" applyBorder="0" applyProtection="0">
      <alignment vertical="top"/>
    </xf>
    <xf numFmtId="43" fontId="4" fillId="0" borderId="0" applyFont="0" applyFill="0" applyBorder="0" applyAlignment="0" applyProtection="0"/>
    <xf numFmtId="43" fontId="4" fillId="0" borderId="0" applyFont="0" applyFill="0" applyBorder="0" applyAlignment="0" applyProtection="0"/>
    <xf numFmtId="165" fontId="3"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5" fillId="0" borderId="0"/>
    <xf numFmtId="0" fontId="10" fillId="0" borderId="0"/>
    <xf numFmtId="178" fontId="10" fillId="0" borderId="0" applyFont="0" applyFill="0" applyBorder="0" applyAlignment="0" applyProtection="0">
      <alignment vertical="center"/>
    </xf>
    <xf numFmtId="0" fontId="4" fillId="0" borderId="0">
      <alignment horizontal="justify"/>
    </xf>
    <xf numFmtId="0" fontId="4" fillId="0" borderId="0">
      <alignment horizontal="justify"/>
    </xf>
    <xf numFmtId="0" fontId="4" fillId="0" borderId="0">
      <alignment horizontal="justify" vertical="top" wrapText="1"/>
    </xf>
    <xf numFmtId="43" fontId="4" fillId="0" borderId="0" applyFont="0" applyFill="0" applyBorder="0" applyProtection="0">
      <alignment vertical="top"/>
    </xf>
    <xf numFmtId="0" fontId="3" fillId="0" borderId="0"/>
    <xf numFmtId="0" fontId="3" fillId="0" borderId="0"/>
    <xf numFmtId="0" fontId="4" fillId="0" borderId="0"/>
    <xf numFmtId="6" fontId="4" fillId="0" borderId="0" applyFont="0" applyFill="0" applyBorder="0" applyProtection="0">
      <alignment vertical="top"/>
    </xf>
    <xf numFmtId="166" fontId="4" fillId="0" borderId="0" applyFill="0" applyBorder="0" applyAlignment="0" applyProtection="0"/>
    <xf numFmtId="0" fontId="5" fillId="0" borderId="0"/>
    <xf numFmtId="43" fontId="5" fillId="0" borderId="0" applyFont="0" applyFill="0" applyBorder="0" applyAlignment="0" applyProtection="0"/>
    <xf numFmtId="0" fontId="4" fillId="0" borderId="0" applyFont="0" applyFill="0" applyBorder="0" applyAlignment="0" applyProtection="0"/>
    <xf numFmtId="0" fontId="3" fillId="0" borderId="0"/>
    <xf numFmtId="172" fontId="4" fillId="0" borderId="0" applyFill="0" applyBorder="0" applyAlignment="0" applyProtection="0"/>
    <xf numFmtId="0" fontId="4" fillId="0" borderId="0">
      <alignment horizontal="justify" vertical="top" wrapText="1"/>
    </xf>
    <xf numFmtId="166" fontId="4" fillId="0" borderId="0" applyFill="0" applyBorder="0" applyAlignment="0" applyProtection="0"/>
    <xf numFmtId="0" fontId="4" fillId="0" borderId="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3" fillId="0" borderId="0"/>
    <xf numFmtId="164" fontId="3" fillId="0" borderId="0" applyFont="0" applyFill="0" applyBorder="0" applyAlignment="0" applyProtection="0"/>
    <xf numFmtId="0" fontId="4" fillId="0" borderId="0">
      <alignment horizontal="justify"/>
    </xf>
    <xf numFmtId="164" fontId="4" fillId="0" borderId="0" applyFont="0" applyFill="0" applyBorder="0" applyAlignment="0" applyProtection="0"/>
    <xf numFmtId="9" fontId="3" fillId="0" borderId="0" applyFont="0" applyFill="0" applyBorder="0" applyAlignment="0" applyProtection="0"/>
    <xf numFmtId="0" fontId="15" fillId="5" borderId="3" applyNumberFormat="0" applyAlignment="0" applyProtection="0"/>
  </cellStyleXfs>
  <cellXfs count="94">
    <xf numFmtId="0" fontId="0" fillId="0" borderId="0" xfId="0"/>
    <xf numFmtId="0" fontId="2" fillId="0" borderId="1" xfId="0" applyFont="1" applyBorder="1" applyAlignment="1">
      <alignment wrapText="1"/>
    </xf>
    <xf numFmtId="0" fontId="1" fillId="0" borderId="1" xfId="0" applyFont="1" applyBorder="1"/>
    <xf numFmtId="0" fontId="1" fillId="0" borderId="1" xfId="0" applyFont="1" applyBorder="1" applyAlignment="1">
      <alignment wrapText="1"/>
    </xf>
    <xf numFmtId="0" fontId="2" fillId="0" borderId="1" xfId="0" applyFont="1" applyBorder="1"/>
    <xf numFmtId="0" fontId="1" fillId="0" borderId="0" xfId="0" applyFont="1"/>
    <xf numFmtId="0" fontId="2" fillId="0" borderId="0" xfId="0" applyFont="1"/>
    <xf numFmtId="0" fontId="2" fillId="0" borderId="1" xfId="0" applyFont="1" applyBorder="1" applyAlignment="1">
      <alignment horizontal="center" vertical="center"/>
    </xf>
    <xf numFmtId="0" fontId="1" fillId="0" borderId="1" xfId="0" applyFont="1" applyBorder="1" applyAlignment="1">
      <alignment horizontal="center" vertical="center"/>
    </xf>
    <xf numFmtId="41" fontId="1" fillId="0" borderId="1" xfId="0" applyNumberFormat="1" applyFont="1" applyBorder="1" applyAlignment="1">
      <alignment horizontal="center" vertical="center"/>
    </xf>
    <xf numFmtId="41" fontId="2" fillId="0" borderId="1" xfId="0" applyNumberFormat="1" applyFont="1" applyBorder="1" applyAlignment="1">
      <alignment horizontal="center" vertical="center"/>
    </xf>
    <xf numFmtId="0" fontId="2" fillId="0" borderId="1" xfId="0" applyFont="1" applyBorder="1" applyAlignment="1">
      <alignment horizontal="center"/>
    </xf>
    <xf numFmtId="41" fontId="1" fillId="0" borderId="1" xfId="0" applyNumberFormat="1" applyFont="1" applyBorder="1"/>
    <xf numFmtId="0" fontId="1" fillId="0" borderId="1" xfId="0" applyFont="1" applyBorder="1" applyAlignment="1">
      <alignment vertical="top" wrapText="1"/>
    </xf>
    <xf numFmtId="0" fontId="2" fillId="0" borderId="1" xfId="0" applyFont="1" applyBorder="1" applyAlignment="1">
      <alignment horizontal="center" vertical="top"/>
    </xf>
    <xf numFmtId="0" fontId="2" fillId="0" borderId="1" xfId="0" applyFont="1" applyBorder="1" applyAlignment="1">
      <alignment vertical="center"/>
    </xf>
    <xf numFmtId="0" fontId="1" fillId="0" borderId="1" xfId="0" applyFont="1" applyBorder="1" applyAlignment="1">
      <alignment horizontal="left" vertical="center" wrapText="1"/>
    </xf>
    <xf numFmtId="0" fontId="2" fillId="4" borderId="1" xfId="0" applyFont="1" applyFill="1" applyBorder="1" applyAlignment="1">
      <alignment horizontal="center" vertical="center"/>
    </xf>
    <xf numFmtId="0" fontId="2" fillId="4" borderId="1" xfId="0" applyFont="1" applyFill="1" applyBorder="1"/>
    <xf numFmtId="41" fontId="2" fillId="4" borderId="1" xfId="0" applyNumberFormat="1" applyFont="1" applyFill="1" applyBorder="1" applyAlignment="1">
      <alignment horizontal="center" vertical="center"/>
    </xf>
    <xf numFmtId="0" fontId="2" fillId="3" borderId="1" xfId="0" applyFont="1" applyFill="1" applyBorder="1" applyAlignment="1">
      <alignment horizontal="center" vertical="center"/>
    </xf>
    <xf numFmtId="0" fontId="2" fillId="3" borderId="1" xfId="0" applyFont="1" applyFill="1" applyBorder="1"/>
    <xf numFmtId="41" fontId="2" fillId="3" borderId="1" xfId="0" applyNumberFormat="1" applyFont="1" applyFill="1" applyBorder="1" applyAlignment="1">
      <alignment horizontal="center" vertical="center"/>
    </xf>
    <xf numFmtId="0" fontId="2" fillId="0" borderId="1" xfId="0" applyFont="1" applyBorder="1" applyAlignment="1">
      <alignment vertical="top" wrapText="1"/>
    </xf>
    <xf numFmtId="0" fontId="1" fillId="0" borderId="1" xfId="0" applyFont="1" applyBorder="1" applyAlignment="1">
      <alignment horizontal="left" wrapText="1"/>
    </xf>
    <xf numFmtId="0" fontId="2" fillId="0" borderId="1" xfId="0" applyFont="1" applyBorder="1" applyAlignment="1">
      <alignment horizontal="left"/>
    </xf>
    <xf numFmtId="166" fontId="1" fillId="0" borderId="1" xfId="1" applyNumberFormat="1" applyFont="1" applyBorder="1"/>
    <xf numFmtId="0" fontId="1" fillId="0" borderId="1" xfId="0" applyFont="1" applyBorder="1" applyAlignment="1">
      <alignment vertical="center" wrapText="1"/>
    </xf>
    <xf numFmtId="0" fontId="1" fillId="0" borderId="1" xfId="0" applyFont="1" applyBorder="1" applyAlignment="1">
      <alignment vertical="center"/>
    </xf>
    <xf numFmtId="0" fontId="2" fillId="0" borderId="0" xfId="0" applyFont="1" applyAlignment="1">
      <alignment horizontal="center" vertical="center"/>
    </xf>
    <xf numFmtId="0" fontId="1" fillId="0" borderId="0" xfId="0" applyFont="1" applyAlignment="1">
      <alignment horizontal="center" vertical="center"/>
    </xf>
    <xf numFmtId="41" fontId="1" fillId="0" borderId="0" xfId="0" applyNumberFormat="1" applyFont="1" applyAlignment="1">
      <alignment horizontal="center" vertical="center"/>
    </xf>
    <xf numFmtId="0" fontId="2" fillId="4" borderId="0" xfId="0" applyFont="1" applyFill="1"/>
    <xf numFmtId="0" fontId="2" fillId="3" borderId="0" xfId="0" applyFont="1" applyFill="1"/>
    <xf numFmtId="0" fontId="1" fillId="0" borderId="0" xfId="0" applyFont="1" applyAlignment="1">
      <alignment vertical="center"/>
    </xf>
    <xf numFmtId="0" fontId="1" fillId="0" borderId="0" xfId="0" applyFont="1" applyAlignment="1">
      <alignment vertical="top"/>
    </xf>
    <xf numFmtId="0" fontId="1" fillId="0" borderId="1" xfId="0" applyFont="1" applyBorder="1" applyAlignment="1">
      <alignment horizontal="left" vertical="top" wrapText="1"/>
    </xf>
    <xf numFmtId="0" fontId="13" fillId="0" borderId="1" xfId="0" applyFont="1" applyBorder="1" applyAlignment="1">
      <alignment wrapText="1"/>
    </xf>
    <xf numFmtId="0" fontId="14" fillId="0" borderId="1" xfId="0" applyFont="1" applyBorder="1" applyAlignment="1">
      <alignment wrapText="1"/>
    </xf>
    <xf numFmtId="0" fontId="14" fillId="0" borderId="1" xfId="0" applyFont="1" applyBorder="1" applyAlignment="1">
      <alignment horizontal="center" vertical="center"/>
    </xf>
    <xf numFmtId="0" fontId="14" fillId="0" borderId="1" xfId="0" applyFont="1" applyBorder="1" applyAlignment="1">
      <alignment horizontal="left" vertical="top" wrapText="1"/>
    </xf>
    <xf numFmtId="0" fontId="1" fillId="4" borderId="0" xfId="0" applyFont="1" applyFill="1"/>
    <xf numFmtId="0" fontId="16" fillId="0" borderId="0" xfId="0" applyFont="1" applyAlignment="1">
      <alignment wrapText="1"/>
    </xf>
    <xf numFmtId="0" fontId="2" fillId="0" borderId="1" xfId="0" applyFont="1" applyBorder="1" applyAlignment="1">
      <alignment horizontal="right" vertical="top"/>
    </xf>
    <xf numFmtId="0" fontId="2" fillId="0" borderId="1" xfId="0" applyFont="1" applyBorder="1" applyAlignment="1">
      <alignment horizontal="left" wrapText="1"/>
    </xf>
    <xf numFmtId="164" fontId="2" fillId="0" borderId="1" xfId="0" applyNumberFormat="1" applyFont="1" applyBorder="1"/>
    <xf numFmtId="164" fontId="2" fillId="0" borderId="1" xfId="0" applyNumberFormat="1" applyFont="1" applyBorder="1" applyAlignment="1">
      <alignment vertical="center" wrapText="1"/>
    </xf>
    <xf numFmtId="0" fontId="1" fillId="0" borderId="1" xfId="0" applyFont="1" applyBorder="1" applyAlignment="1">
      <alignment horizontal="right" vertical="top"/>
    </xf>
    <xf numFmtId="164" fontId="1" fillId="0" borderId="1" xfId="0" applyNumberFormat="1" applyFont="1" applyBorder="1"/>
    <xf numFmtId="164" fontId="1" fillId="0" borderId="1" xfId="0" applyNumberFormat="1" applyFont="1" applyBorder="1" applyAlignment="1">
      <alignment vertical="center" wrapText="1"/>
    </xf>
    <xf numFmtId="0" fontId="1" fillId="0" borderId="1" xfId="0" applyFont="1" applyBorder="1" applyAlignment="1">
      <alignment horizontal="right" vertical="center"/>
    </xf>
    <xf numFmtId="164" fontId="1" fillId="0" borderId="1" xfId="0" applyNumberFormat="1" applyFont="1" applyBorder="1" applyAlignment="1">
      <alignment vertical="center"/>
    </xf>
    <xf numFmtId="164" fontId="1" fillId="0" borderId="1" xfId="0" applyNumberFormat="1" applyFont="1" applyBorder="1" applyAlignment="1">
      <alignment horizontal="left" vertical="center" wrapText="1"/>
    </xf>
    <xf numFmtId="0" fontId="12" fillId="6" borderId="1" xfId="0" applyFont="1" applyFill="1" applyBorder="1" applyAlignment="1">
      <alignment horizontal="left" vertical="top" wrapText="1"/>
    </xf>
    <xf numFmtId="0" fontId="2" fillId="0" borderId="1" xfId="0" applyFont="1" applyBorder="1" applyAlignment="1">
      <alignment horizontal="left" vertical="center" wrapText="1"/>
    </xf>
    <xf numFmtId="164" fontId="1" fillId="0" borderId="1" xfId="0" applyNumberFormat="1" applyFont="1" applyBorder="1" applyAlignment="1">
      <alignment horizontal="left" wrapText="1"/>
    </xf>
    <xf numFmtId="0" fontId="1" fillId="0" borderId="1" xfId="0" applyFont="1" applyBorder="1" applyAlignment="1">
      <alignment horizontal="left"/>
    </xf>
    <xf numFmtId="0" fontId="2" fillId="0" borderId="1" xfId="0" applyFont="1" applyBorder="1" applyAlignment="1">
      <alignment horizontal="right" vertical="center"/>
    </xf>
    <xf numFmtId="164" fontId="1" fillId="0" borderId="1" xfId="0" applyNumberFormat="1" applyFont="1" applyBorder="1" applyAlignment="1">
      <alignment wrapText="1"/>
    </xf>
    <xf numFmtId="164" fontId="2" fillId="0" borderId="1" xfId="0" applyNumberFormat="1" applyFont="1" applyBorder="1" applyAlignment="1">
      <alignment wrapText="1"/>
    </xf>
    <xf numFmtId="0" fontId="1" fillId="3" borderId="1" xfId="0" applyFont="1" applyFill="1" applyBorder="1" applyAlignment="1">
      <alignment horizontal="right" vertical="center"/>
    </xf>
    <xf numFmtId="0" fontId="18" fillId="3" borderId="1" xfId="2453" applyFont="1" applyFill="1" applyBorder="1" applyAlignment="1">
      <alignment horizontal="left" wrapText="1"/>
    </xf>
    <xf numFmtId="0" fontId="18" fillId="3" borderId="1" xfId="2453" applyFont="1" applyFill="1" applyBorder="1"/>
    <xf numFmtId="164" fontId="18" fillId="3" borderId="1" xfId="2453" applyNumberFormat="1" applyFont="1" applyFill="1" applyBorder="1"/>
    <xf numFmtId="164" fontId="18" fillId="3" borderId="1" xfId="2453" applyNumberFormat="1" applyFont="1" applyFill="1" applyBorder="1" applyAlignment="1">
      <alignment wrapText="1"/>
    </xf>
    <xf numFmtId="0" fontId="2" fillId="4" borderId="1" xfId="0" applyFont="1" applyFill="1" applyBorder="1" applyAlignment="1">
      <alignment horizontal="right" vertical="center"/>
    </xf>
    <xf numFmtId="0" fontId="2" fillId="4" borderId="1" xfId="0" applyFont="1" applyFill="1" applyBorder="1" applyAlignment="1">
      <alignment horizontal="left" wrapText="1"/>
    </xf>
    <xf numFmtId="164" fontId="2" fillId="4" borderId="1" xfId="0" applyNumberFormat="1" applyFont="1" applyFill="1" applyBorder="1"/>
    <xf numFmtId="164" fontId="2" fillId="4" borderId="1" xfId="0" applyNumberFormat="1" applyFont="1" applyFill="1" applyBorder="1" applyAlignment="1">
      <alignment wrapText="1"/>
    </xf>
    <xf numFmtId="0" fontId="12" fillId="0" borderId="4" xfId="0" applyFont="1" applyBorder="1" applyAlignment="1">
      <alignment horizontal="center" vertical="center"/>
    </xf>
    <xf numFmtId="0" fontId="11" fillId="0" borderId="4" xfId="0" applyFont="1" applyBorder="1" applyAlignment="1">
      <alignment vertical="center" wrapText="1"/>
    </xf>
    <xf numFmtId="43" fontId="12" fillId="0" borderId="4" xfId="1168" applyFont="1" applyFill="1" applyBorder="1" applyAlignment="1">
      <alignment horizontal="center" vertical="center"/>
    </xf>
    <xf numFmtId="166" fontId="12" fillId="0" borderId="4" xfId="1168" applyNumberFormat="1" applyFont="1" applyFill="1" applyBorder="1" applyAlignment="1">
      <alignment vertical="center"/>
    </xf>
    <xf numFmtId="0" fontId="12" fillId="0" borderId="0" xfId="0" applyFont="1" applyAlignment="1">
      <alignment horizontal="justify"/>
    </xf>
    <xf numFmtId="0" fontId="12" fillId="0" borderId="4" xfId="0" applyFont="1" applyBorder="1" applyAlignment="1">
      <alignment vertical="center" wrapText="1"/>
    </xf>
    <xf numFmtId="166" fontId="12" fillId="0" borderId="4" xfId="1168" applyNumberFormat="1" applyFont="1" applyFill="1" applyBorder="1" applyAlignment="1">
      <alignment horizontal="center" vertical="center"/>
    </xf>
    <xf numFmtId="165" fontId="12" fillId="0" borderId="1" xfId="1696" applyNumberFormat="1" applyFont="1" applyBorder="1" applyAlignment="1">
      <alignment horizontal="center" vertical="top"/>
    </xf>
    <xf numFmtId="0" fontId="19" fillId="0" borderId="1" xfId="1696" applyFont="1" applyBorder="1" applyAlignment="1">
      <alignment vertical="top" wrapText="1"/>
    </xf>
    <xf numFmtId="168" fontId="12" fillId="0" borderId="1" xfId="1170" applyNumberFormat="1" applyFont="1" applyBorder="1" applyAlignment="1">
      <alignment horizontal="center" vertical="top"/>
    </xf>
    <xf numFmtId="175" fontId="12" fillId="0" borderId="1" xfId="1170" applyNumberFormat="1" applyFont="1" applyBorder="1" applyAlignment="1">
      <alignment horizontal="center" vertical="top"/>
    </xf>
    <xf numFmtId="168" fontId="12" fillId="0" borderId="1" xfId="1170" applyNumberFormat="1" applyFont="1" applyBorder="1" applyAlignment="1">
      <alignment vertical="top"/>
    </xf>
    <xf numFmtId="0" fontId="12" fillId="0" borderId="1" xfId="1696" applyFont="1" applyBorder="1" applyAlignment="1">
      <alignment vertical="top" wrapText="1"/>
    </xf>
    <xf numFmtId="0" fontId="12" fillId="0" borderId="1" xfId="1170" applyNumberFormat="1" applyFont="1" applyBorder="1" applyAlignment="1">
      <alignment horizontal="center" vertical="top"/>
    </xf>
    <xf numFmtId="0" fontId="11" fillId="0" borderId="1" xfId="1696" applyFont="1" applyBorder="1" applyAlignment="1">
      <alignment vertical="top" wrapText="1"/>
    </xf>
    <xf numFmtId="0" fontId="1" fillId="0" borderId="1" xfId="0" applyFont="1" applyBorder="1" applyAlignment="1">
      <alignment horizontal="center" wrapText="1"/>
    </xf>
    <xf numFmtId="0" fontId="1" fillId="0" borderId="1" xfId="0" applyFont="1" applyBorder="1" applyAlignment="1">
      <alignment horizontal="left" wrapText="1"/>
    </xf>
    <xf numFmtId="0" fontId="2" fillId="0" borderId="1" xfId="0" applyFont="1" applyBorder="1" applyAlignment="1">
      <alignment horizontal="left"/>
    </xf>
    <xf numFmtId="0" fontId="2" fillId="0" borderId="1" xfId="0" applyFont="1" applyBorder="1" applyAlignment="1">
      <alignment horizontal="center" vertical="center"/>
    </xf>
    <xf numFmtId="0" fontId="2" fillId="0" borderId="1" xfId="0" applyFont="1" applyBorder="1" applyAlignment="1">
      <alignment horizontal="center" wrapText="1"/>
    </xf>
    <xf numFmtId="0" fontId="12" fillId="0" borderId="1" xfId="1561" applyFont="1" applyBorder="1" applyAlignment="1">
      <alignment horizontal="left" vertical="top" wrapText="1"/>
    </xf>
    <xf numFmtId="3" fontId="12" fillId="0" borderId="1" xfId="1561" applyNumberFormat="1" applyFont="1" applyBorder="1" applyAlignment="1">
      <alignment horizontal="left" vertical="top" wrapText="1"/>
    </xf>
    <xf numFmtId="4" fontId="12" fillId="0" borderId="1" xfId="1561" applyNumberFormat="1" applyFont="1" applyBorder="1" applyAlignment="1">
      <alignment horizontal="left" vertical="top" wrapText="1"/>
    </xf>
    <xf numFmtId="0" fontId="1" fillId="0" borderId="1" xfId="0" applyFont="1" applyBorder="1" applyAlignment="1">
      <alignment horizontal="left" vertical="top"/>
    </xf>
    <xf numFmtId="0" fontId="11" fillId="0" borderId="1" xfId="1412" applyFont="1" applyBorder="1" applyAlignment="1">
      <alignment horizontal="left" vertical="top" wrapText="1"/>
    </xf>
  </cellXfs>
  <cellStyles count="2454">
    <cellStyle name="0,0_x000d__x000a_NA_x000d__x000a_" xfId="7" xr:uid="{B15BBC84-8BEE-4B34-AA43-4BC869C90FEA}"/>
    <cellStyle name="0,0_x000d__x000a_NA_x000d__x000a_ 2" xfId="8" xr:uid="{D72BF2B3-C535-4761-BF3F-9FAA74F8BE56}"/>
    <cellStyle name="Check Cell" xfId="2453" builtinId="23"/>
    <cellStyle name="Comma" xfId="1" builtinId="3"/>
    <cellStyle name="Comma [0] 14" xfId="2449" xr:uid="{B0A88126-5B92-477E-9C17-5739221AB785}"/>
    <cellStyle name="Comma [0] 2" xfId="9" xr:uid="{CA4EC789-93F2-485F-A46A-3ED2E93B1BFB}"/>
    <cellStyle name="Comma [0] 2 2" xfId="10" xr:uid="{29A6B7CD-9CD0-4863-BDF8-AD8B8CBBED9D}"/>
    <cellStyle name="Comma [0] 2 2 2" xfId="11" xr:uid="{1B69F3AC-6E61-430A-B64B-0D2FF99DE652}"/>
    <cellStyle name="Comma [0] 2 3" xfId="12" xr:uid="{46BB6DBF-1DEA-4AA4-9984-101E955C7383}"/>
    <cellStyle name="Comma [0] 2 3 2" xfId="13" xr:uid="{9541B2B2-BD45-4D2F-B19F-97492766A877}"/>
    <cellStyle name="Comma [0] 2 4" xfId="14" xr:uid="{7E4CEE90-3260-4DC6-80C5-2B99E866966A}"/>
    <cellStyle name="Comma [0] 2 4 2" xfId="15" xr:uid="{C41DE2BC-6C67-4167-B0A0-09E1D1CEF14C}"/>
    <cellStyle name="Comma [0] 2 5" xfId="16" xr:uid="{9A6F639C-1DA0-4410-B88A-EA938827A309}"/>
    <cellStyle name="Comma [0] 2 5 2" xfId="17" xr:uid="{22B15C26-0634-4EB2-B777-63F12B570F74}"/>
    <cellStyle name="Comma [0] 2 6" xfId="18" xr:uid="{490A3639-F91C-4A1A-97B5-38C3B541FE96}"/>
    <cellStyle name="Comma [0] 2 6 2" xfId="19" xr:uid="{4A1430F3-A98F-43E0-AA6B-46B8D62A435D}"/>
    <cellStyle name="Comma [0] 2 7" xfId="20" xr:uid="{A454763F-A9BE-4F79-93C4-91329D9F6F00}"/>
    <cellStyle name="Comma [0] 3" xfId="21" xr:uid="{8A14E6B9-F1F2-43B9-B1E5-F6265D844A1F}"/>
    <cellStyle name="Comma [0] 3 2" xfId="22" xr:uid="{364866A8-1025-435B-8213-CB8838764061}"/>
    <cellStyle name="Comma [0] 3 2 2" xfId="23" xr:uid="{388E3FB3-A796-49E7-A3AE-0C8FB0EE59D4}"/>
    <cellStyle name="Comma [0] 3 3" xfId="24" xr:uid="{AA89A353-79E9-46BE-AEA4-37238BE7298F}"/>
    <cellStyle name="Comma [0] 3 3 2" xfId="25" xr:uid="{A2F90648-D4C1-498A-A30D-2A6ECBDF3829}"/>
    <cellStyle name="Comma [0] 3 4" xfId="26" xr:uid="{EC21C486-0AAA-42ED-8C51-D5A25474692E}"/>
    <cellStyle name="Comma [0] 3 4 2" xfId="27" xr:uid="{59E39913-E0A4-44A7-988C-979DFE496AF6}"/>
    <cellStyle name="Comma [0] 3 5" xfId="28" xr:uid="{A9B2A4F3-37D3-45F5-B9C1-E37D1C2AEA0B}"/>
    <cellStyle name="Comma [0] 3 5 2" xfId="29" xr:uid="{4F24ED26-1D5C-4130-A94C-DA979DFD4B52}"/>
    <cellStyle name="Comma [0] 3 6" xfId="30" xr:uid="{EC649126-89D6-4103-82CC-0AF7B14FC09A}"/>
    <cellStyle name="Comma [0] 3 6 2" xfId="31" xr:uid="{700F2F34-68FD-44EB-8467-AB9E0E6446B8}"/>
    <cellStyle name="Comma [0] 3 7" xfId="32" xr:uid="{2571B44F-F626-434C-BB9A-9978A50CE314}"/>
    <cellStyle name="Comma [0] 4" xfId="33" xr:uid="{4577237E-0AFC-457C-BE5F-7CD164EA3050}"/>
    <cellStyle name="Comma [0] 4 13" xfId="2451" xr:uid="{038F0CC6-D573-4379-BBFA-A6E88D7C742F}"/>
    <cellStyle name="Comma [0] 4 2" xfId="34" xr:uid="{F7BFFDF3-C847-4BED-A642-55644A6F1B4B}"/>
    <cellStyle name="Comma [0] 4 2 2" xfId="35" xr:uid="{DD9F2CF3-FBCD-4225-BDD0-826FA05CC657}"/>
    <cellStyle name="Comma [0] 4 3" xfId="36" xr:uid="{18EFF97C-7D86-4AF2-8A77-B7C312392A0D}"/>
    <cellStyle name="Comma [0] 4 3 2" xfId="37" xr:uid="{F5BD86DE-B51C-4CF9-A6A1-42F15290E2B5}"/>
    <cellStyle name="Comma [0] 4 4" xfId="38" xr:uid="{C4EFBE16-60F6-47E6-9EAE-B2BBEA488CB1}"/>
    <cellStyle name="Comma [0] 4 4 2" xfId="39" xr:uid="{5A48B186-F7A1-4C50-A202-B0FD43D869B8}"/>
    <cellStyle name="Comma [0] 4 5" xfId="40" xr:uid="{902885CF-10EB-4848-BEB1-32CFD2A3B3B4}"/>
    <cellStyle name="Comma [0] 4 5 2" xfId="41" xr:uid="{1838A9DC-C256-499E-8539-5B24132B2675}"/>
    <cellStyle name="Comma [0] 4 6" xfId="42" xr:uid="{13AD73CC-53EA-4F35-A4CB-B65C157C3F1D}"/>
    <cellStyle name="Comma [0] 4 6 2" xfId="43" xr:uid="{E3B77D44-C6A7-405D-9AC5-D31F4B53FF8C}"/>
    <cellStyle name="Comma [0] 4 7" xfId="44" xr:uid="{714264E5-AD14-4A7F-BCE9-012E8149B330}"/>
    <cellStyle name="Comma [0] 5" xfId="45" xr:uid="{D52C37A5-31B3-47F4-8AA0-ED8D66636577}"/>
    <cellStyle name="Comma [0] 5 2" xfId="46" xr:uid="{B39E4948-AAF1-4ACF-9558-680269F1B031}"/>
    <cellStyle name="Comma [0] 5 2 2" xfId="47" xr:uid="{8BE267A6-DDF7-4B39-9284-21B818D3D210}"/>
    <cellStyle name="Comma [0] 5 3" xfId="48" xr:uid="{E8BE6027-24D5-4875-95C5-4F54CD9681C1}"/>
    <cellStyle name="Comma [0] 5 3 2" xfId="49" xr:uid="{07106CB2-A156-4B61-AA74-9EB301D000BC}"/>
    <cellStyle name="Comma [0] 5 4" xfId="50" xr:uid="{A39A02F4-9F3E-45F3-95B1-F01DAD69527D}"/>
    <cellStyle name="Comma [0] 5 4 2" xfId="51" xr:uid="{2591C459-F8E3-4A05-AB73-E87B0C34FDCF}"/>
    <cellStyle name="Comma [0] 5 5" xfId="52" xr:uid="{83F09DE9-FBC2-4621-B96A-9FBD8E1F67E8}"/>
    <cellStyle name="Comma [0] 5 5 2" xfId="53" xr:uid="{DF9D6673-CCE9-4FD7-9129-4E644C9039EA}"/>
    <cellStyle name="Comma [0] 5 6" xfId="54" xr:uid="{284A74BE-59AE-47D7-9341-9794A8F90D40}"/>
    <cellStyle name="Comma [0] 5 6 2" xfId="55" xr:uid="{49B1BDB4-25F7-4ACD-9BA1-2119D6690813}"/>
    <cellStyle name="Comma [0] 5 7" xfId="56" xr:uid="{6A1FB028-5D98-4516-82CB-89BDAF8E69FD}"/>
    <cellStyle name="Comma [0] 6" xfId="57" xr:uid="{4B27E356-5D2C-499A-A9B8-BFB3C87CCCF0}"/>
    <cellStyle name="Comma [0] 6 2" xfId="58" xr:uid="{07690BEB-B40B-450D-BF1A-C7C43DDAB552}"/>
    <cellStyle name="Comma [0] 6 2 2" xfId="59" xr:uid="{2FE86535-85AB-492E-8534-E785F4F6738E}"/>
    <cellStyle name="Comma [0] 6 3" xfId="60" xr:uid="{CBECFE8E-E685-453F-ABF7-E6EB3E055AA7}"/>
    <cellStyle name="Comma [0] 6 3 2" xfId="61" xr:uid="{B82B33EB-6D5B-43E3-A6B5-97F4E1242399}"/>
    <cellStyle name="Comma [0] 6 4" xfId="62" xr:uid="{056CC97A-783E-4263-B406-E8A1AD35337B}"/>
    <cellStyle name="Comma [0] 6 4 2" xfId="63" xr:uid="{D7C7DB65-2496-45C4-A70E-8CED7438F3E7}"/>
    <cellStyle name="Comma [0] 6 5" xfId="64" xr:uid="{C7CF3CC3-92D0-4027-9351-0D5836EF80E2}"/>
    <cellStyle name="Comma [0] 6 5 2" xfId="65" xr:uid="{4A965EE5-F31A-4ADB-A383-D34ED5336EEA}"/>
    <cellStyle name="Comma [0] 6 6" xfId="66" xr:uid="{E931308A-CD99-41A4-8002-F70A16F35002}"/>
    <cellStyle name="Comma [0] 6 6 2" xfId="67" xr:uid="{E03B7889-D3EE-453C-BA0B-F55FA3017386}"/>
    <cellStyle name="Comma [0] 6 7" xfId="68" xr:uid="{CB3F1311-8A73-404E-AAA6-CD8FBE7D1047}"/>
    <cellStyle name="Comma [0] 7" xfId="69" xr:uid="{95AFFB75-93AF-45FE-A995-1B37094F8B7C}"/>
    <cellStyle name="Comma [0] 7 2" xfId="70" xr:uid="{5FE33E34-EFE4-47F3-974B-5CA2D21619A1}"/>
    <cellStyle name="Comma [0] 7 2 2" xfId="71" xr:uid="{B4B7F709-3FBF-480E-A80B-FB73F6F056B5}"/>
    <cellStyle name="Comma [0] 7 3" xfId="72" xr:uid="{D952492B-A473-4969-8879-16AE94FAD0D0}"/>
    <cellStyle name="Comma [0] 7 3 2" xfId="73" xr:uid="{9F8822BB-AF3B-463D-9DBB-7E534614A335}"/>
    <cellStyle name="Comma [0] 7 4" xfId="74" xr:uid="{66CD9BD6-5F65-4FA7-94BD-452D50036B29}"/>
    <cellStyle name="Comma [0] 7 4 2" xfId="75" xr:uid="{9156DBB5-1D00-49CC-A8BE-45E6BB5050C6}"/>
    <cellStyle name="Comma [0] 7 5" xfId="76" xr:uid="{C4AAE519-CA38-4554-97DA-A21678B5FA46}"/>
    <cellStyle name="Comma [0] 7 5 2" xfId="77" xr:uid="{177BAB63-3393-461B-AD4B-DFE3D61410F9}"/>
    <cellStyle name="Comma [0] 7 6" xfId="78" xr:uid="{6A6D2A1E-E9C9-493C-8F62-A3D6A6F82F3B}"/>
    <cellStyle name="Comma [0] 7 6 2" xfId="79" xr:uid="{64FB9934-4E59-4247-9210-12AB2B51298A}"/>
    <cellStyle name="Comma [0] 7 7" xfId="80" xr:uid="{27FDD4C6-59CB-4FBD-92D0-B8C52B8645AD}"/>
    <cellStyle name="Comma [0] 8" xfId="81" xr:uid="{B9B30139-2E9C-4C1D-973E-F18C765A3BDA}"/>
    <cellStyle name="Comma [0] 8 2" xfId="82" xr:uid="{5FBD59A8-E4CB-4DE3-BEF3-DFFFAFEB63BD}"/>
    <cellStyle name="Comma [0] 8 2 2" xfId="83" xr:uid="{28C99E1E-DC5E-4841-A763-9F6131D55975}"/>
    <cellStyle name="Comma [0] 8 3" xfId="84" xr:uid="{5F8DE4DE-B535-4062-855B-4803E40911D9}"/>
    <cellStyle name="Comma [0] 8 3 2" xfId="85" xr:uid="{E7EC6970-399D-4141-8DAB-BB40E4EB490A}"/>
    <cellStyle name="Comma [0] 8 4" xfId="86" xr:uid="{B497D513-C2AD-4255-8896-52807BCCFF1D}"/>
    <cellStyle name="Comma [0] 8 4 2" xfId="87" xr:uid="{04C3B1B4-5756-4C70-B88C-D23387D5761F}"/>
    <cellStyle name="Comma [0] 8 5" xfId="88" xr:uid="{6B232281-601D-4B80-B934-10CF7F7852E5}"/>
    <cellStyle name="Comma [0] 8 5 2" xfId="89" xr:uid="{58C0A4A6-A8D1-4B97-AD67-D2C7851082D2}"/>
    <cellStyle name="Comma [0] 8 6" xfId="90" xr:uid="{36358C82-83DA-436C-BC13-C4EC254A4368}"/>
    <cellStyle name="Comma [0] 8 6 2" xfId="91" xr:uid="{8EBA7F8C-AE98-4FDE-B7BE-78BC9255E397}"/>
    <cellStyle name="Comma [0] 8 7" xfId="92" xr:uid="{00E28018-E409-4BD1-A23A-A7A74F53716D}"/>
    <cellStyle name="Comma [0] 9" xfId="93" xr:uid="{B3FE28A5-FB2D-42EC-A6A9-945A802D0A56}"/>
    <cellStyle name="Comma [0] 9 2" xfId="94" xr:uid="{7C7CB6F4-CA0C-4283-B55C-395B099AFB5A}"/>
    <cellStyle name="Comma [0] 9 2 2" xfId="95" xr:uid="{A6FB856D-E45C-42BE-AEB1-8DFE5CB30EBE}"/>
    <cellStyle name="Comma [0] 9 3" xfId="96" xr:uid="{B5E79206-D348-4C5F-A109-D31EC1651BC2}"/>
    <cellStyle name="Comma [0] 9 3 2" xfId="97" xr:uid="{972F633E-1646-4861-93DF-9308E5696813}"/>
    <cellStyle name="Comma [0] 9 4" xfId="98" xr:uid="{34A4D247-E120-48EA-A87E-B7E22564B5A9}"/>
    <cellStyle name="Comma [0] 9 4 2" xfId="99" xr:uid="{D226C73B-102D-450D-B147-55F39B08F07C}"/>
    <cellStyle name="Comma [0] 9 5" xfId="100" xr:uid="{DE8407DD-80E6-4AA2-9561-3ADD867F42D6}"/>
    <cellStyle name="Comma [0] 9 5 2" xfId="101" xr:uid="{771EB627-9568-4476-8494-F6B8F231BD0A}"/>
    <cellStyle name="Comma [0] 9 6" xfId="102" xr:uid="{827DAEC1-A2DF-4D86-B8C3-3ED961F6E800}"/>
    <cellStyle name="Comma [0] 9 6 2" xfId="103" xr:uid="{82BA2778-CD25-4CBE-9C38-45F6222051C1}"/>
    <cellStyle name="Comma [0] 9 7" xfId="104" xr:uid="{DD3AA3AD-F0C7-4EA6-A3FD-3D07DC0E992E}"/>
    <cellStyle name="Comma 10" xfId="105" xr:uid="{7CDD18D0-D2AF-4FDC-A37C-00CA6CBEE01A}"/>
    <cellStyle name="Comma 10 2" xfId="106" xr:uid="{9E6293D6-9A90-48F8-9EEC-365E0EBE6B12}"/>
    <cellStyle name="Comma 10 2 2" xfId="107" xr:uid="{17474915-F5E9-4F45-8DD5-474F13B25644}"/>
    <cellStyle name="Comma 10 2 2 2" xfId="108" xr:uid="{BF4ADD75-945A-4BC9-8BCF-25B5B62902CE}"/>
    <cellStyle name="Comma 10 2 3" xfId="109" xr:uid="{108F352E-B85D-4C32-AC37-3E61EAB26713}"/>
    <cellStyle name="Comma 10 2 6" xfId="110" xr:uid="{1A02847D-DCBA-4593-BF6F-472362BAB57D}"/>
    <cellStyle name="Comma 10 2 7" xfId="4" xr:uid="{0A20C86B-4DB0-4DAB-A7AE-CE2524B873CA}"/>
    <cellStyle name="Comma 10 2 7 2" xfId="2416" xr:uid="{91F6B662-CA9C-415C-8D83-DCE22641E220}"/>
    <cellStyle name="Comma 10 3" xfId="111" xr:uid="{D14B4A62-A778-482F-A902-B17B08ADFCC6}"/>
    <cellStyle name="Comma 10 3 2" xfId="112" xr:uid="{DE1E0824-C3D6-4B46-9B32-0CAC83A95FAB}"/>
    <cellStyle name="Comma 10 4" xfId="113" xr:uid="{810455EF-A16F-44BC-AF64-FB257B4DA1FB}"/>
    <cellStyle name="Comma 10 4 2" xfId="114" xr:uid="{ADD4958F-CEC1-4E95-B766-6219E6A61305}"/>
    <cellStyle name="Comma 10 5" xfId="115" xr:uid="{87521AB9-11B4-4B83-94CB-B14BBED305B4}"/>
    <cellStyle name="Comma 10 5 2" xfId="116" xr:uid="{E705CFE2-5CE0-433E-96D5-DF425B517B15}"/>
    <cellStyle name="Comma 10 6" xfId="117" xr:uid="{CF968A41-FA61-440D-A085-72F76ABC21F6}"/>
    <cellStyle name="Comma 10 6 2" xfId="118" xr:uid="{894BCADE-4177-4609-B205-53B430C1A6F3}"/>
    <cellStyle name="Comma 10 7" xfId="119" xr:uid="{92403657-CA97-48AD-A1AB-267E11A14182}"/>
    <cellStyle name="Comma 10 7 2" xfId="120" xr:uid="{8B6C2767-AFEB-4E42-A28E-6AA43E2FBA6D}"/>
    <cellStyle name="Comma 10 8" xfId="121" xr:uid="{AD79DF76-3C38-4A31-8ECB-5537B8C5748E}"/>
    <cellStyle name="Comma 11" xfId="122" xr:uid="{C69000FA-9DED-472E-833C-E561D46A0241}"/>
    <cellStyle name="Comma 11 2" xfId="123" xr:uid="{23D9A659-3F9E-4692-9EE8-94E26DD48A93}"/>
    <cellStyle name="Comma 11 2 2" xfId="124" xr:uid="{E3F78069-6130-421F-A6A3-92D68EE9ADBC}"/>
    <cellStyle name="Comma 11 2 2 2" xfId="125" xr:uid="{4E67F753-B0A9-4D0C-9D3B-0916F0404B9B}"/>
    <cellStyle name="Comma 11 2 3" xfId="126" xr:uid="{DEB407AD-1135-4045-BD2A-028C87E46047}"/>
    <cellStyle name="Comma 11 2 4" xfId="127" xr:uid="{2EE2C8D4-FEF2-425F-A5F2-A39546D55C73}"/>
    <cellStyle name="Comma 11 3" xfId="128" xr:uid="{7D798E8A-ED1C-4C95-A25B-9142B74BC3FF}"/>
    <cellStyle name="Comma 11 3 2" xfId="129" xr:uid="{F89B05D0-7AC5-4CAD-BEA4-EDACC461BC23}"/>
    <cellStyle name="Comma 11 4" xfId="130" xr:uid="{038DA2FB-E3D5-4366-9267-41C55F394FAA}"/>
    <cellStyle name="Comma 11 4 2" xfId="131" xr:uid="{0AA51332-8A1C-452C-86F8-9EC627058E53}"/>
    <cellStyle name="Comma 11 5" xfId="132" xr:uid="{6974C22B-6212-4C60-8F2B-FC327CD14396}"/>
    <cellStyle name="Comma 11 5 2" xfId="133" xr:uid="{076A0B63-B304-4E0B-A272-334072AEBDE3}"/>
    <cellStyle name="Comma 11 6" xfId="134" xr:uid="{751A904F-299A-4883-A0BB-9908295DB9E8}"/>
    <cellStyle name="Comma 11 6 2" xfId="135" xr:uid="{42E4CB98-057F-4E47-BD4D-6CBE701DA18F}"/>
    <cellStyle name="Comma 11 7" xfId="136" xr:uid="{3838B6C4-501A-4D20-A52E-8B0374BB8E6D}"/>
    <cellStyle name="Comma 11 8" xfId="137" xr:uid="{84C27C23-653E-4D7D-A070-EB51F2FD7512}"/>
    <cellStyle name="Comma 12" xfId="138" xr:uid="{9D6096BC-EC56-4305-B99E-DD1319113EEC}"/>
    <cellStyle name="Comma 12 2" xfId="139" xr:uid="{17480625-CDBC-468E-AA2C-FCEE4C5D8DC8}"/>
    <cellStyle name="Comma 12 2 2" xfId="140" xr:uid="{6549753D-128B-45A9-8F86-E1E1DB100316}"/>
    <cellStyle name="Comma 12 3" xfId="141" xr:uid="{736B3F64-4476-4657-966C-53B77DE03B88}"/>
    <cellStyle name="Comma 12 3 2" xfId="142" xr:uid="{5F8B1723-E314-41C4-A28A-C20F45F7D6E1}"/>
    <cellStyle name="Comma 12 4" xfId="143" xr:uid="{3B37C162-418E-46CE-9974-4FEF7FF1F2F0}"/>
    <cellStyle name="Comma 12 4 2" xfId="144" xr:uid="{6F3EAC8F-8FD0-410D-A112-7A454643D523}"/>
    <cellStyle name="Comma 12 5" xfId="145" xr:uid="{DEFDA0F3-B15F-4856-ABB7-85319997596F}"/>
    <cellStyle name="Comma 12 5 2" xfId="146" xr:uid="{601D2649-06E3-41EF-B184-E4742379AA57}"/>
    <cellStyle name="Comma 12 6" xfId="147" xr:uid="{8CB6A961-BC03-4679-A502-730A3CBDDB47}"/>
    <cellStyle name="Comma 12 6 2" xfId="148" xr:uid="{B79B91E0-FE89-4F17-9E25-EA6839B3B0A0}"/>
    <cellStyle name="Comma 12 7" xfId="149" xr:uid="{2705D391-4455-4801-A0CB-9CC4F86FF03C}"/>
    <cellStyle name="Comma 13" xfId="150" xr:uid="{8B115E7C-36E0-447D-982D-E83B6FB670C5}"/>
    <cellStyle name="Comma 13 2" xfId="151" xr:uid="{E254C755-A042-4E2E-BE3C-A2E792F3CB3C}"/>
    <cellStyle name="Comma 13 2 2" xfId="152" xr:uid="{FFFB8CE9-8D3A-41A6-8BE4-D7CB273DF4B3}"/>
    <cellStyle name="Comma 13 3" xfId="153" xr:uid="{0A66950F-24B6-4E32-9367-06FDF15CDBB0}"/>
    <cellStyle name="Comma 13 3 2" xfId="154" xr:uid="{2BF02634-D5BC-4BA0-B77C-C6D1C8CA7A9D}"/>
    <cellStyle name="Comma 13 4" xfId="155" xr:uid="{F4FE5C4F-C96B-4989-9B11-53A29586A7BD}"/>
    <cellStyle name="Comma 13 4 2" xfId="156" xr:uid="{7D256C50-09E2-4470-8FB4-1465C203EC5E}"/>
    <cellStyle name="Comma 13 5" xfId="157" xr:uid="{4CDC2C1A-22C7-4A11-BFFD-2467C7A1868A}"/>
    <cellStyle name="Comma 13 5 2" xfId="158" xr:uid="{82756F18-AB88-4B83-91E7-C8EBCC34D2D5}"/>
    <cellStyle name="Comma 13 6" xfId="159" xr:uid="{42B3CEB4-3716-4198-A654-39B250448F58}"/>
    <cellStyle name="Comma 13 6 2" xfId="160" xr:uid="{62F0EE7F-9D67-4065-A87A-273E19515A50}"/>
    <cellStyle name="Comma 13 7" xfId="161" xr:uid="{0CFFBF47-F53A-459E-937C-3D55A63D1CD4}"/>
    <cellStyle name="Comma 14" xfId="162" xr:uid="{C4BE2C5B-47A1-4CEC-BCF6-C57B600FBAA4}"/>
    <cellStyle name="Comma 14 2" xfId="163" xr:uid="{F9F6A066-78FA-482C-B342-7BA6297AFFA0}"/>
    <cellStyle name="Comma 14 2 2" xfId="164" xr:uid="{814C7876-5434-4677-8AE4-5E37C4ABB079}"/>
    <cellStyle name="Comma 14 3" xfId="165" xr:uid="{3C2D3E7B-AF43-4FA6-B10C-75A2A98A3C5D}"/>
    <cellStyle name="Comma 14 3 2" xfId="166" xr:uid="{1709844B-B174-4259-92B9-9C4BBA11201E}"/>
    <cellStyle name="Comma 14 4" xfId="167" xr:uid="{B0943CCA-8215-455B-ADAB-07D17181A9D9}"/>
    <cellStyle name="Comma 14 4 2" xfId="168" xr:uid="{848993A2-0222-41C6-8C6B-B0434EEC639C}"/>
    <cellStyle name="Comma 14 5" xfId="169" xr:uid="{B9763FE8-94AC-4C94-80AB-EF330C1A1C00}"/>
    <cellStyle name="Comma 14 5 2" xfId="170" xr:uid="{CF6282AF-B6D4-44CB-A5EF-98CDD02259A8}"/>
    <cellStyle name="Comma 14 6" xfId="171" xr:uid="{7E181884-E57D-4006-8490-339B11339CDA}"/>
    <cellStyle name="Comma 14 6 2" xfId="172" xr:uid="{22A470E7-EFD7-4198-A088-2F4BD7DB3021}"/>
    <cellStyle name="Comma 14 7" xfId="173" xr:uid="{55A69D98-78E8-4A76-8594-5DA3C016B29E}"/>
    <cellStyle name="Comma 15" xfId="174" xr:uid="{75F75D8B-9D26-4B80-AE89-FB12B3980972}"/>
    <cellStyle name="Comma 15 2" xfId="175" xr:uid="{4ED58463-431D-4FEC-82E8-3FF58608DA52}"/>
    <cellStyle name="Comma 15 2 2" xfId="176" xr:uid="{4F2566DB-1805-428E-972A-0403EBFEEE5B}"/>
    <cellStyle name="Comma 15 3" xfId="177" xr:uid="{C11EE8E4-CBC3-4E66-B01C-611B2A441A54}"/>
    <cellStyle name="Comma 15 3 2" xfId="178" xr:uid="{1B3EEC19-98B2-4045-9AE4-E36B6A77A988}"/>
    <cellStyle name="Comma 15 4" xfId="179" xr:uid="{4679FAEF-C030-4119-83A6-B958901A34F6}"/>
    <cellStyle name="Comma 15 4 2" xfId="180" xr:uid="{C51143A1-7941-4F50-A032-C74558B161A6}"/>
    <cellStyle name="Comma 15 5" xfId="181" xr:uid="{BCD64EF6-46AB-45EC-ACD8-31AAE4626662}"/>
    <cellStyle name="Comma 15 5 2" xfId="182" xr:uid="{F464E5B8-9DF8-492C-9D53-A2B33A3DF8C9}"/>
    <cellStyle name="Comma 15 6" xfId="183" xr:uid="{14C91608-A607-41DB-9F68-4B4B7FD74235}"/>
    <cellStyle name="Comma 15 6 2" xfId="184" xr:uid="{0E9DC44E-01AB-4DA8-9CE2-C4E639F1F496}"/>
    <cellStyle name="Comma 15 7" xfId="185" xr:uid="{400BF06C-F983-42A5-A337-9290B8EC9A9F}"/>
    <cellStyle name="Comma 16" xfId="186" xr:uid="{0C96AF76-4064-43DA-B5FE-B681375D054E}"/>
    <cellStyle name="Comma 16 2" xfId="187" xr:uid="{0DEDED50-70E8-4B52-BC6C-3F88FE256016}"/>
    <cellStyle name="Comma 16 2 2" xfId="188" xr:uid="{AC8B7EB5-0A43-4A2B-B7C6-6D9AE8522436}"/>
    <cellStyle name="Comma 16 3" xfId="189" xr:uid="{3DC27163-482D-40CD-8DCE-0605208605A8}"/>
    <cellStyle name="Comma 16 3 2" xfId="190" xr:uid="{67673835-293A-4EA2-B2A3-77968C46B5E5}"/>
    <cellStyle name="Comma 16 4" xfId="191" xr:uid="{938ADB86-8468-45CE-B9C3-5270F4C3DC3B}"/>
    <cellStyle name="Comma 16 4 2" xfId="192" xr:uid="{8692FA0C-E3C9-4C62-AA91-3F9A66C06096}"/>
    <cellStyle name="Comma 16 5" xfId="193" xr:uid="{9BD97324-6AED-4FEE-86ED-1A6B8651E5AA}"/>
    <cellStyle name="Comma 16 5 2" xfId="194" xr:uid="{89DACBA8-844A-4B67-BDCE-B99919A70756}"/>
    <cellStyle name="Comma 16 6" xfId="195" xr:uid="{57439C67-414C-4F7A-B7AE-B3EF20D303EF}"/>
    <cellStyle name="Comma 16 6 2" xfId="196" xr:uid="{E732FB0A-5910-4767-8975-ACECCE179057}"/>
    <cellStyle name="Comma 16 7" xfId="197" xr:uid="{A1A13A4C-545B-4FB0-95B0-6A583ED47B87}"/>
    <cellStyle name="Comma 17" xfId="198" xr:uid="{C06D5CB9-B76B-40AF-9119-056F20C4C990}"/>
    <cellStyle name="Comma 17 2" xfId="199" xr:uid="{7B56B785-6582-4132-AE71-6C6F22B2EE12}"/>
    <cellStyle name="Comma 17 2 2" xfId="200" xr:uid="{FE27A8C3-4F22-428E-9883-6E12BA0876D7}"/>
    <cellStyle name="Comma 17 3" xfId="201" xr:uid="{01F45213-6340-442D-AFE1-540FC4833625}"/>
    <cellStyle name="Comma 17 3 2" xfId="202" xr:uid="{08C3A963-CB0B-4EE0-BAF6-E44D6C5A231B}"/>
    <cellStyle name="Comma 17 4" xfId="203" xr:uid="{9640AF91-FCBE-467A-A3EE-A6C6C7FB2F7E}"/>
    <cellStyle name="Comma 17 4 2" xfId="204" xr:uid="{294AB2EC-17D9-4BE2-8DAA-4273E57D4A78}"/>
    <cellStyle name="Comma 17 5" xfId="205" xr:uid="{14C872A3-4C85-42EB-8454-D27C7A93667C}"/>
    <cellStyle name="Comma 17 5 2" xfId="206" xr:uid="{4514777D-6710-426C-9CB7-2EC7DE01BBAF}"/>
    <cellStyle name="Comma 17 6" xfId="207" xr:uid="{09B0C19A-4632-416E-93A5-11D311559FC3}"/>
    <cellStyle name="Comma 17 6 2" xfId="208" xr:uid="{694B6AE6-DAD7-482D-B086-5E862A370E2F}"/>
    <cellStyle name="Comma 17 7" xfId="209" xr:uid="{D67FDF57-B4E8-47A0-BF46-F8786977E8A2}"/>
    <cellStyle name="Comma 18" xfId="210" xr:uid="{4E03DDF0-2013-415C-A206-B005BBE1D7D2}"/>
    <cellStyle name="Comma 18 2" xfId="211" xr:uid="{51409201-7E85-4886-8F0E-ABC837B4CD14}"/>
    <cellStyle name="Comma 18 2 2" xfId="212" xr:uid="{F687169A-5FD8-4B21-9056-61F45B38F075}"/>
    <cellStyle name="Comma 18 3" xfId="213" xr:uid="{16D886A6-DF8D-4E07-8759-FC29695E6A71}"/>
    <cellStyle name="Comma 18 3 2" xfId="214" xr:uid="{0716B20F-B3C5-4D27-8A92-0FF003361CE7}"/>
    <cellStyle name="Comma 18 4" xfId="215" xr:uid="{F6EEF4DD-1333-42C0-9903-707BA386CFA6}"/>
    <cellStyle name="Comma 18 4 2" xfId="216" xr:uid="{D9D5CC6A-0670-4ABD-B86C-E59454045988}"/>
    <cellStyle name="Comma 18 5" xfId="217" xr:uid="{4C06E855-6796-4FE0-A52A-C1F6723DEDF2}"/>
    <cellStyle name="Comma 18 5 2" xfId="218" xr:uid="{2B19350E-ABD7-41D9-ADD3-EE45861FB24E}"/>
    <cellStyle name="Comma 18 6" xfId="219" xr:uid="{717DB556-3B99-4330-A3B9-3EFA5A0343A4}"/>
    <cellStyle name="Comma 18 6 2" xfId="220" xr:uid="{A3CC5302-6B31-4EF5-BF56-F246E6335334}"/>
    <cellStyle name="Comma 18 7" xfId="221" xr:uid="{C72AC47D-4BEF-42F6-B6A3-5D06CD3D1CF1}"/>
    <cellStyle name="Comma 19" xfId="222" xr:uid="{606D1001-7CC1-4B2D-B66A-4856FB9973AD}"/>
    <cellStyle name="Comma 19 10" xfId="223" xr:uid="{73A40757-2DA8-43C3-9115-59B7D2F1194F}"/>
    <cellStyle name="Comma 19 11" xfId="224" xr:uid="{98CCA81E-320C-4E01-B380-D1E203AFEEEF}"/>
    <cellStyle name="Comma 19 2" xfId="225" xr:uid="{853D4ADF-0AA9-4DAD-841F-18D8830BEDAF}"/>
    <cellStyle name="Comma 19 2 2" xfId="226" xr:uid="{AC6D0822-30AD-4F61-BE77-8953A8594600}"/>
    <cellStyle name="Comma 19 3" xfId="227" xr:uid="{8E92C462-4399-492F-BF38-36B3B62A6927}"/>
    <cellStyle name="Comma 19 4" xfId="228" xr:uid="{B967D64F-2300-428E-B78C-87FDA3DC5AF1}"/>
    <cellStyle name="Comma 19 5" xfId="229" xr:uid="{F7DC2705-2CDE-4A03-92A2-2F8AB1315CBF}"/>
    <cellStyle name="Comma 19 6" xfId="230" xr:uid="{FE879098-2E2F-4029-8FFF-5B1D44E6DF9C}"/>
    <cellStyle name="Comma 19 7" xfId="231" xr:uid="{E97594D0-304F-4D9B-AA7B-0BE10CA6DCC5}"/>
    <cellStyle name="Comma 19 8" xfId="232" xr:uid="{F2EB3019-7E17-4536-8A77-E7F7045B13E6}"/>
    <cellStyle name="Comma 19 9" xfId="233" xr:uid="{E275A8ED-5D0E-4798-B661-72CB73FCE1AC}"/>
    <cellStyle name="Comma 2" xfId="234" xr:uid="{7CA280E6-87EE-4CA6-933E-9508AEB7BA3E}"/>
    <cellStyle name="Comma 2 10" xfId="235" xr:uid="{9BF14535-3F69-4697-99EC-98E8830ABF0F}"/>
    <cellStyle name="Comma 2 10 10" xfId="236" xr:uid="{F9278BF2-801F-4C57-8ACB-F79729464515}"/>
    <cellStyle name="Comma 2 10 11" xfId="237" xr:uid="{FD6862BF-2E19-40AA-A8B1-F2583C418AD3}"/>
    <cellStyle name="Comma 2 10 2" xfId="238" xr:uid="{250C9F06-4044-4F57-B190-A987F3F96A41}"/>
    <cellStyle name="Comma 2 10 2 2" xfId="239" xr:uid="{A595354A-C555-4BA2-A03F-FEFD6EE29604}"/>
    <cellStyle name="Comma 2 10 2 2 2" xfId="240" xr:uid="{97C6A598-DD3E-40DD-ADAE-C78477AD1794}"/>
    <cellStyle name="Comma 2 10 2 2 3" xfId="2428" xr:uid="{84476806-A18F-462D-AE97-7D83B1DDCF19}"/>
    <cellStyle name="Comma 2 10 3" xfId="241" xr:uid="{C3BE32FC-28F8-4D49-A25F-7EADB93E1F82}"/>
    <cellStyle name="Comma 2 10 3 2" xfId="242" xr:uid="{B7B16B04-E209-4093-9436-EEBD9F34C6A9}"/>
    <cellStyle name="Comma 2 10 4" xfId="243" xr:uid="{1E1BD6FF-3450-41E4-A57A-1BD1D667A467}"/>
    <cellStyle name="Comma 2 10 4 2" xfId="244" xr:uid="{6B3EAE59-1FF2-48CD-AEDC-FC8DCF8D27E8}"/>
    <cellStyle name="Comma 2 10 5" xfId="245" xr:uid="{DC3DFD26-AC25-4CF6-A056-DA2498AA104D}"/>
    <cellStyle name="Comma 2 10 5 2" xfId="246" xr:uid="{2865454D-1B1F-4040-9232-10EE7973A137}"/>
    <cellStyle name="Comma 2 10 6" xfId="247" xr:uid="{9590D776-C3BF-4CB7-907C-A0DA38052C87}"/>
    <cellStyle name="Comma 2 10 6 2" xfId="248" xr:uid="{96A1129F-060E-4CAD-9A51-C56C74AB6FA2}"/>
    <cellStyle name="Comma 2 10 7" xfId="249" xr:uid="{FA9701C2-7B65-4C32-A3B4-033FABAA3561}"/>
    <cellStyle name="Comma 2 10 7 2" xfId="2438" xr:uid="{DCA8E3D3-4D0F-4C79-9CC3-D5C08B11D8A0}"/>
    <cellStyle name="Comma 2 10 8" xfId="250" xr:uid="{35D84E27-D1EF-401A-B579-2E8612686EA1}"/>
    <cellStyle name="Comma 2 10 9" xfId="251" xr:uid="{F3154F85-B9DF-461D-BF08-DF2158659E27}"/>
    <cellStyle name="Comma 2 11" xfId="252" xr:uid="{E9579F1C-E4E0-445E-A151-C0B96DCCFDD4}"/>
    <cellStyle name="Comma 2 11 10" xfId="253" xr:uid="{745F752F-8F33-4D21-A07A-D416366E3EFB}"/>
    <cellStyle name="Comma 2 11 11" xfId="254" xr:uid="{26F9B602-50D7-4C1A-90BC-7D830EE21C9D}"/>
    <cellStyle name="Comma 2 11 2" xfId="255" xr:uid="{91983052-64DA-405B-8948-2107A051A476}"/>
    <cellStyle name="Comma 2 11 2 2" xfId="256" xr:uid="{F01A1848-8A91-4D9C-917A-AD89B8E0927B}"/>
    <cellStyle name="Comma 2 11 3" xfId="257" xr:uid="{49B28856-56D6-437D-B32F-AE3C6B346640}"/>
    <cellStyle name="Comma 2 11 3 2" xfId="258" xr:uid="{B68621C7-A51D-412D-9162-93FFE854476A}"/>
    <cellStyle name="Comma 2 11 4" xfId="259" xr:uid="{47ECD37C-BC65-4B2C-924F-E495FD1CA52B}"/>
    <cellStyle name="Comma 2 11 4 2" xfId="260" xr:uid="{2FBB8B9B-E8FA-4588-8A59-791EBBC41220}"/>
    <cellStyle name="Comma 2 11 5" xfId="261" xr:uid="{4828564E-2713-49E8-8AB3-B3ADA1E7D85E}"/>
    <cellStyle name="Comma 2 11 5 2" xfId="262" xr:uid="{77D76794-11FE-4CCD-A528-054549D4D2A2}"/>
    <cellStyle name="Comma 2 11 6" xfId="263" xr:uid="{DD6C90AE-04CF-4416-B156-DC832CF4E238}"/>
    <cellStyle name="Comma 2 11 6 2" xfId="264" xr:uid="{11EDD248-123B-46E8-8C08-6EA7F7116057}"/>
    <cellStyle name="Comma 2 11 7" xfId="265" xr:uid="{234C7D17-17E4-497A-877E-3A5F3EFE0937}"/>
    <cellStyle name="Comma 2 11 8" xfId="266" xr:uid="{8E24D6AE-B1A0-4674-96CD-5A6EC1D0FAA3}"/>
    <cellStyle name="Comma 2 11 9" xfId="267" xr:uid="{8C80C32F-2FD9-42F3-80FB-6D485F8440E9}"/>
    <cellStyle name="Comma 2 12" xfId="6" xr:uid="{2C56A0B6-6D80-4569-B454-CC98E8C79DF4}"/>
    <cellStyle name="Comma 2 12 10" xfId="268" xr:uid="{32C5962E-185A-4F1F-8928-883C3945ED8B}"/>
    <cellStyle name="Comma 2 12 11" xfId="269" xr:uid="{E8429734-62E3-4397-8D47-B69BAC5648E7}"/>
    <cellStyle name="Comma 2 12 12" xfId="270" xr:uid="{6DE8230B-3D0F-40F4-BA91-A625BE6124F7}"/>
    <cellStyle name="Comma 2 12 2" xfId="271" xr:uid="{EDB3F1A4-3C97-4E6A-B86A-A2D902A749F5}"/>
    <cellStyle name="Comma 2 12 2 10" xfId="272" xr:uid="{236D1236-0423-4B1B-9377-CB31D7F1F5E3}"/>
    <cellStyle name="Comma 2 12 2 11" xfId="273" xr:uid="{0CB28213-E011-465B-8A19-15DC44E0DADB}"/>
    <cellStyle name="Comma 2 12 2 12" xfId="2415" xr:uid="{FDB422C0-7224-4118-B39A-0B527CB36E2D}"/>
    <cellStyle name="Comma 2 12 2 2" xfId="274" xr:uid="{2B931D99-2E2F-4694-B6C2-F56A2BDFD505}"/>
    <cellStyle name="Comma 2 12 2 3" xfId="275" xr:uid="{3AD2A40B-8548-4706-B580-197618D57F38}"/>
    <cellStyle name="Comma 2 12 2 4" xfId="276" xr:uid="{51D87339-9192-409B-A528-B43FF6089FC4}"/>
    <cellStyle name="Comma 2 12 2 5" xfId="277" xr:uid="{3B93DD55-E5D7-40F7-AFB6-59D4FD074884}"/>
    <cellStyle name="Comma 2 12 2 6" xfId="278" xr:uid="{B03BC59F-6016-4F7E-A939-C45CF1F7B361}"/>
    <cellStyle name="Comma 2 12 2 7" xfId="279" xr:uid="{0615182C-568A-4C62-857C-67BF156AAF5F}"/>
    <cellStyle name="Comma 2 12 2 8" xfId="280" xr:uid="{F620F29B-BC0F-4C92-863B-0A6E4029B08B}"/>
    <cellStyle name="Comma 2 12 2 9" xfId="281" xr:uid="{67B6589A-DD14-4BF1-88B0-11BD06D7BC79}"/>
    <cellStyle name="Comma 2 12 3" xfId="282" xr:uid="{1CE72C02-42F5-4CEB-9403-A5812EF75A7B}"/>
    <cellStyle name="Comma 2 12 3 2" xfId="283" xr:uid="{FCD89CEE-B361-40C1-AE8B-6A9FBA2BD637}"/>
    <cellStyle name="Comma 2 12 4" xfId="284" xr:uid="{39AB4A43-9203-498A-A967-89F546E9D7F3}"/>
    <cellStyle name="Comma 2 12 4 2" xfId="285" xr:uid="{3F6E71DE-2CF1-4EC0-B1F2-73E56E34BC36}"/>
    <cellStyle name="Comma 2 12 5" xfId="286" xr:uid="{F9172697-935A-4D12-A240-7B7D219F12CD}"/>
    <cellStyle name="Comma 2 12 6" xfId="287" xr:uid="{BA301830-0A31-4C90-91B9-BE4C81B78ED2}"/>
    <cellStyle name="Comma 2 12 7" xfId="288" xr:uid="{85FC4445-52C2-4FBD-BC77-598F93089F18}"/>
    <cellStyle name="Comma 2 12 8" xfId="289" xr:uid="{7BDAB169-035B-4E37-A7D0-8C52558A6F9C}"/>
    <cellStyle name="Comma 2 12 9" xfId="290" xr:uid="{2EEA0D8B-0700-4CBD-9C60-2128BFE1A9A9}"/>
    <cellStyle name="Comma 2 13" xfId="291" xr:uid="{393FC24B-8589-4368-B0FA-0E2745CED08A}"/>
    <cellStyle name="Comma 2 13 10" xfId="292" xr:uid="{DE85FB58-7BE3-4948-8800-318EB309CC97}"/>
    <cellStyle name="Comma 2 13 11" xfId="293" xr:uid="{FB5F0DAA-E4BA-4429-A8B8-DDECF15B69FC}"/>
    <cellStyle name="Comma 2 13 12" xfId="2414" xr:uid="{FCEEF91C-F62F-4980-9225-9C9F1C69D83F}"/>
    <cellStyle name="Comma 2 13 2" xfId="294" xr:uid="{462B864A-7DAF-48D2-946E-36AD4494E5FC}"/>
    <cellStyle name="Comma 2 13 3" xfId="295" xr:uid="{7AE6F68D-6029-444A-862C-E2A90CD3FA23}"/>
    <cellStyle name="Comma 2 13 4" xfId="296" xr:uid="{EC53E06C-D0B8-4AB6-A1A9-353B604CDDCE}"/>
    <cellStyle name="Comma 2 13 5" xfId="297" xr:uid="{9824ED02-8203-4104-B29D-C5B716AE14D5}"/>
    <cellStyle name="Comma 2 13 6" xfId="298" xr:uid="{338E2B75-A576-43B3-AEA0-54FA62F83309}"/>
    <cellStyle name="Comma 2 13 7" xfId="299" xr:uid="{93EEE48C-38EE-4C56-AC56-0B34B1BB81C7}"/>
    <cellStyle name="Comma 2 13 8" xfId="300" xr:uid="{3A110245-DAAA-43AE-B091-18D77FDC1BBC}"/>
    <cellStyle name="Comma 2 13 9" xfId="301" xr:uid="{806C088D-B901-4C1B-A303-413F8B5B26FD}"/>
    <cellStyle name="Comma 2 14" xfId="302" xr:uid="{1BD4B578-63FF-48FF-9182-BA417CE43F80}"/>
    <cellStyle name="Comma 2 14 10" xfId="303" xr:uid="{25C8CEB2-F938-4425-85B3-0C070E56F122}"/>
    <cellStyle name="Comma 2 14 11" xfId="304" xr:uid="{6AF15BD7-ADBD-4406-8440-25C39FD3B965}"/>
    <cellStyle name="Comma 2 14 2" xfId="305" xr:uid="{27F25FB6-4666-456D-B5D8-7A072DDEB105}"/>
    <cellStyle name="Comma 2 14 3" xfId="306" xr:uid="{9F318A85-3C8D-4BA4-9C94-09BAEA6A25A0}"/>
    <cellStyle name="Comma 2 14 4" xfId="307" xr:uid="{15E41A24-131E-4C1E-AB97-9F8AFC0CD8A6}"/>
    <cellStyle name="Comma 2 14 5" xfId="308" xr:uid="{AE0F1A99-2275-4221-8C9E-0274223FCB30}"/>
    <cellStyle name="Comma 2 14 6" xfId="309" xr:uid="{A1C23153-09F2-46DC-A717-64CF86F9E23F}"/>
    <cellStyle name="Comma 2 14 7" xfId="310" xr:uid="{C5AEDBEA-4D27-4B40-A5BA-77BA0372FCA6}"/>
    <cellStyle name="Comma 2 14 8" xfId="311" xr:uid="{7AD9D012-6A34-44AB-9A59-1EF439D0C522}"/>
    <cellStyle name="Comma 2 14 9" xfId="312" xr:uid="{8DC1E46F-A590-4EE2-9E6B-F675ED2EAE2F}"/>
    <cellStyle name="Comma 2 15" xfId="313" xr:uid="{675BCFED-F4DA-4454-9B34-9B3562CCE2FB}"/>
    <cellStyle name="Comma 2 15 10" xfId="314" xr:uid="{74F22FBA-01ED-45D6-892F-5A097DDA3631}"/>
    <cellStyle name="Comma 2 15 11" xfId="315" xr:uid="{FD669602-5AE2-4C41-9A1B-AB81A66D4DC4}"/>
    <cellStyle name="Comma 2 15 2" xfId="316" xr:uid="{920A4268-1409-4014-9CBE-43B38B1AD99E}"/>
    <cellStyle name="Comma 2 15 3" xfId="317" xr:uid="{2107FFA0-BF5E-45BD-BE70-DB4E6622D26C}"/>
    <cellStyle name="Comma 2 15 4" xfId="318" xr:uid="{A8AE1F0B-A5B8-40B9-A42C-F5C93790208C}"/>
    <cellStyle name="Comma 2 15 5" xfId="319" xr:uid="{437B304E-C11C-4276-A7FB-9654C892C74D}"/>
    <cellStyle name="Comma 2 15 6" xfId="320" xr:uid="{3AFD16BA-002F-48E8-AF80-773CEE672DD3}"/>
    <cellStyle name="Comma 2 15 7" xfId="321" xr:uid="{9381C335-6238-4D83-8550-3F2B27C2E0F3}"/>
    <cellStyle name="Comma 2 15 8" xfId="322" xr:uid="{A75476FD-928F-4E5A-AD17-3FA9E0966D66}"/>
    <cellStyle name="Comma 2 15 9" xfId="323" xr:uid="{4618E1DF-B583-4AA5-B0D4-140D5DFB51D7}"/>
    <cellStyle name="Comma 2 16" xfId="324" xr:uid="{6B589BAC-3D02-4974-AB92-5D52E2BDBCCA}"/>
    <cellStyle name="Comma 2 16 10" xfId="325" xr:uid="{5F473C6D-C585-45D1-9850-3C8364DC5747}"/>
    <cellStyle name="Comma 2 16 11" xfId="326" xr:uid="{FBBAC139-C017-43A7-8659-5987EDC0EE58}"/>
    <cellStyle name="Comma 2 16 2" xfId="327" xr:uid="{2F86CD52-7876-4516-85FD-70969039BF71}"/>
    <cellStyle name="Comma 2 16 3" xfId="328" xr:uid="{01619001-82C1-4C26-8D6C-55F01945D0C3}"/>
    <cellStyle name="Comma 2 16 4" xfId="329" xr:uid="{FB0A0BFC-13C1-4F91-9015-B9AE5E4E4D39}"/>
    <cellStyle name="Comma 2 16 5" xfId="330" xr:uid="{C27E1758-8206-4589-8314-D2F5E23B390A}"/>
    <cellStyle name="Comma 2 16 6" xfId="331" xr:uid="{757F9A37-71A2-4768-BAF1-997152563FCD}"/>
    <cellStyle name="Comma 2 16 7" xfId="332" xr:uid="{807AD941-D176-4C52-9032-DB2A5EA1BA92}"/>
    <cellStyle name="Comma 2 16 8" xfId="333" xr:uid="{29A9553B-B9FA-46CD-A1E2-A873DBE6846C}"/>
    <cellStyle name="Comma 2 16 9" xfId="334" xr:uid="{E831697B-D026-466F-A71D-A05364EF2388}"/>
    <cellStyle name="Comma 2 17" xfId="335" xr:uid="{2DCB7627-80B8-40EF-A08B-319A7710EBD3}"/>
    <cellStyle name="Comma 2 17 10" xfId="336" xr:uid="{B4A266DC-C367-40F2-83E0-274948980798}"/>
    <cellStyle name="Comma 2 17 11" xfId="337" xr:uid="{28374E4E-5909-4363-8242-4957C4F07F35}"/>
    <cellStyle name="Comma 2 17 2" xfId="338" xr:uid="{21F20B21-D7FD-46CA-96CC-E4CAE75CD9AC}"/>
    <cellStyle name="Comma 2 17 3" xfId="339" xr:uid="{E2DE8D49-3425-4069-AA4A-00300D92D0D7}"/>
    <cellStyle name="Comma 2 17 4" xfId="340" xr:uid="{2000BFE2-9D57-41ED-A449-6FC6230B45E1}"/>
    <cellStyle name="Comma 2 17 5" xfId="341" xr:uid="{5603F705-3E0E-49EE-A951-78E8373465F3}"/>
    <cellStyle name="Comma 2 17 6" xfId="342" xr:uid="{8C22F6E1-944D-46C7-AD8B-6388350B4895}"/>
    <cellStyle name="Comma 2 17 7" xfId="343" xr:uid="{3E2EC4C8-B764-4FA6-80A9-CE5092F54CD4}"/>
    <cellStyle name="Comma 2 17 8" xfId="344" xr:uid="{E3034DE8-B0EF-4079-80CA-628C9E4804A2}"/>
    <cellStyle name="Comma 2 17 9" xfId="345" xr:uid="{974FA588-3BEC-4A04-A053-FFBC173D8AD3}"/>
    <cellStyle name="Comma 2 18" xfId="346" xr:uid="{6EFD760B-9BF6-4C6A-A475-1E233D2F82B6}"/>
    <cellStyle name="Comma 2 19" xfId="347" xr:uid="{087A2DCB-819B-4118-831A-238124A1AE03}"/>
    <cellStyle name="Comma 2 2" xfId="348" xr:uid="{F9C017A3-C7A1-48D0-900A-A2CA1E542415}"/>
    <cellStyle name="Comma 2 2 10" xfId="349" xr:uid="{07CE2CF8-F898-4766-BECE-D2E0B63F250F}"/>
    <cellStyle name="Comma 2 2 11" xfId="350" xr:uid="{FBB6749F-4076-4195-A02D-ECC8EECABF13}"/>
    <cellStyle name="Comma 2 2 12" xfId="351" xr:uid="{E4BEFAA0-6852-4DB2-AD00-043EDA2C64A1}"/>
    <cellStyle name="Comma 2 2 13" xfId="352" xr:uid="{A012B0CB-1D75-454E-A794-A666BE285F8F}"/>
    <cellStyle name="Comma 2 2 14" xfId="353" xr:uid="{9923F38B-FB14-4FE5-B913-BE7AB86D519B}"/>
    <cellStyle name="Comma 2 2 15" xfId="354" xr:uid="{95DA0D93-2BF5-42A8-B7F4-8BFED9FD47C4}"/>
    <cellStyle name="Comma 2 2 2" xfId="355" xr:uid="{1BFC30A5-4B22-4BFF-9CC8-F0E971BDEFE5}"/>
    <cellStyle name="Comma 2 2 2 10" xfId="356" xr:uid="{9087EBB7-680C-4211-9387-442FCD33E452}"/>
    <cellStyle name="Comma 2 2 2 11" xfId="357" xr:uid="{A2866EB3-D90F-47CC-8311-26AD4FAB9772}"/>
    <cellStyle name="Comma 2 2 2 12" xfId="358" xr:uid="{5A60F478-F85C-4B68-919A-D72533B8EBAB}"/>
    <cellStyle name="Comma 2 2 2 13" xfId="359" xr:uid="{9A7AA973-3ADD-4040-8BEE-2FB017053FF5}"/>
    <cellStyle name="Comma 2 2 2 14" xfId="360" xr:uid="{D70E1D92-B79F-4F40-A5E1-B096E2C12F59}"/>
    <cellStyle name="Comma 2 2 2 15" xfId="361" xr:uid="{C50B0076-8D9D-4145-937B-C29A335B7EB7}"/>
    <cellStyle name="Comma 2 2 2 2" xfId="362" xr:uid="{A000E7C2-015C-4D1F-8AAD-0DF7F60A1A73}"/>
    <cellStyle name="Comma 2 2 2 2 10" xfId="363" xr:uid="{24A9EF13-1AF9-49B8-8777-726A4D3BE066}"/>
    <cellStyle name="Comma 2 2 2 2 11" xfId="364" xr:uid="{220AD4DE-06AC-4099-929F-BDE16FE53D85}"/>
    <cellStyle name="Comma 2 2 2 2 12" xfId="365" xr:uid="{545A7E74-CD2E-4571-8B33-E169B163B480}"/>
    <cellStyle name="Comma 2 2 2 2 2" xfId="366" xr:uid="{D8150187-54A4-45CB-8F05-31FEEB2273CF}"/>
    <cellStyle name="Comma 2 2 2 2 2 10" xfId="367" xr:uid="{43795CEC-A9CD-4D46-B7E6-F2F9FFC5AC18}"/>
    <cellStyle name="Comma 2 2 2 2 2 11" xfId="368" xr:uid="{6082CF7E-F4C6-423F-B31C-8ECA3428A978}"/>
    <cellStyle name="Comma 2 2 2 2 2 2" xfId="369" xr:uid="{652C5272-FE9C-4EBF-AC2C-E3A51CE1FB6E}"/>
    <cellStyle name="Comma 2 2 2 2 2 2 2" xfId="370" xr:uid="{882DC271-B10E-4AAF-8C52-065AF9DB950C}"/>
    <cellStyle name="Comma 2 2 2 2 2 2 2 2" xfId="371" xr:uid="{A2751651-8898-4184-9C34-458FACE1E5A2}"/>
    <cellStyle name="Comma 2 2 2 2 2 3" xfId="372" xr:uid="{3B53F2BE-305A-4F22-9CD9-E5A8D8F8800C}"/>
    <cellStyle name="Comma 2 2 2 2 2 4" xfId="373" xr:uid="{C2F6E876-8EFC-45E1-833F-5FA276E68626}"/>
    <cellStyle name="Comma 2 2 2 2 2 5" xfId="374" xr:uid="{557760B9-5966-45BC-9378-4472B80AABAB}"/>
    <cellStyle name="Comma 2 2 2 2 2 6" xfId="375" xr:uid="{08172722-B226-4C6A-AF1B-CFE23CA63D64}"/>
    <cellStyle name="Comma 2 2 2 2 2 7" xfId="376" xr:uid="{A73E14F7-292C-4287-A56C-205E35C8A3B3}"/>
    <cellStyle name="Comma 2 2 2 2 2 8" xfId="377" xr:uid="{7BA66A5F-0C36-43D1-9854-5E4033C64172}"/>
    <cellStyle name="Comma 2 2 2 2 2 9" xfId="378" xr:uid="{FC5EDC87-FBBC-4210-AEE2-40BE45D5A98D}"/>
    <cellStyle name="Comma 2 2 2 2 3" xfId="379" xr:uid="{53A212BA-33ED-4368-8027-697C0E16CC48}"/>
    <cellStyle name="Comma 2 2 2 2 4" xfId="380" xr:uid="{DCFB8BB6-E72F-4EA5-AD8E-71A36F0494DF}"/>
    <cellStyle name="Comma 2 2 2 2 5" xfId="381" xr:uid="{6E98366D-F808-4948-BBB6-EA8A3F87BB27}"/>
    <cellStyle name="Comma 2 2 2 2 6" xfId="382" xr:uid="{154A1522-B8B8-4563-9423-22966D02664C}"/>
    <cellStyle name="Comma 2 2 2 2 7" xfId="383" xr:uid="{67C429D4-3B7C-44F2-8D87-3E18CEC96CF7}"/>
    <cellStyle name="Comma 2 2 2 2 8" xfId="384" xr:uid="{D5E1BC77-596F-4307-AE57-E1E6202D39AF}"/>
    <cellStyle name="Comma 2 2 2 2 9" xfId="385" xr:uid="{A984E3D1-076D-4161-9BF0-729E660F7763}"/>
    <cellStyle name="Comma 2 2 2 3" xfId="386" xr:uid="{BAC8B56B-8643-4CEF-9F71-D80A390A4C99}"/>
    <cellStyle name="Comma 2 2 2 3 10" xfId="387" xr:uid="{AA9903D4-1131-4C81-8CB6-F98D5A82FF11}"/>
    <cellStyle name="Comma 2 2 2 3 11" xfId="388" xr:uid="{4DB4D114-5E70-4225-B0D7-E48BB7213B58}"/>
    <cellStyle name="Comma 2 2 2 3 2" xfId="389" xr:uid="{C2CD1F2F-3E9D-4DEA-8E89-5A87612A81C9}"/>
    <cellStyle name="Comma 2 2 2 3 3" xfId="390" xr:uid="{0A16137C-2BE0-4992-AC83-D53114550984}"/>
    <cellStyle name="Comma 2 2 2 3 4" xfId="391" xr:uid="{B7C98B4A-70C5-4615-9B7B-774C5D7DB81A}"/>
    <cellStyle name="Comma 2 2 2 3 5" xfId="392" xr:uid="{09F5D961-97E6-48D9-9BCB-4B83AD39BB71}"/>
    <cellStyle name="Comma 2 2 2 3 6" xfId="393" xr:uid="{5F8704C2-68FC-4196-BB50-B7C3E0744D23}"/>
    <cellStyle name="Comma 2 2 2 3 7" xfId="394" xr:uid="{B84B2C9C-A682-42EA-8379-AABE178883B1}"/>
    <cellStyle name="Comma 2 2 2 3 8" xfId="395" xr:uid="{2F9B89D8-ED9C-4B90-8C7F-DB0029DDFAD2}"/>
    <cellStyle name="Comma 2 2 2 3 9" xfId="396" xr:uid="{775EA6E1-6D2B-499C-AE15-00B7EF82F8FD}"/>
    <cellStyle name="Comma 2 2 2 4" xfId="397" xr:uid="{6283B454-91CA-471A-B2AF-59C492DA3DB6}"/>
    <cellStyle name="Comma 2 2 2 5" xfId="398" xr:uid="{D51F1FC3-5E50-47D7-9BAF-CCDA50696D07}"/>
    <cellStyle name="Comma 2 2 2 6" xfId="399" xr:uid="{A39FB893-046E-47CD-AEFD-30CCD7E4BD30}"/>
    <cellStyle name="Comma 2 2 2 7" xfId="400" xr:uid="{C79F0428-86B8-4510-8FB4-7AB4B6955B32}"/>
    <cellStyle name="Comma 2 2 2 8" xfId="401" xr:uid="{087D2DC9-B4A8-478B-BDA6-D28DE2C80351}"/>
    <cellStyle name="Comma 2 2 2 9" xfId="402" xr:uid="{0E233466-13F4-4243-A812-E6C228AC2866}"/>
    <cellStyle name="Comma 2 2 3" xfId="403" xr:uid="{AC594A22-0D3F-4AA6-B0C6-1268D711146E}"/>
    <cellStyle name="Comma 2 2 3 10" xfId="404" xr:uid="{50225684-CBB8-40BA-8A25-6374E600E466}"/>
    <cellStyle name="Comma 2 2 3 11" xfId="405" xr:uid="{C89CD502-C442-4E5F-B2EF-69112F172F9F}"/>
    <cellStyle name="Comma 2 2 3 2" xfId="406" xr:uid="{DD18D000-C357-48B6-A0D7-7EBA25749FA1}"/>
    <cellStyle name="Comma 2 2 3 3" xfId="407" xr:uid="{179262D5-844F-4C86-AB80-205FDE41044B}"/>
    <cellStyle name="Comma 2 2 3 4" xfId="408" xr:uid="{4CFD34AF-7DC0-423E-9C98-30EFA6DC1804}"/>
    <cellStyle name="Comma 2 2 3 5" xfId="409" xr:uid="{402D5ED6-4ABA-4A2F-A81F-1E45F3D90504}"/>
    <cellStyle name="Comma 2 2 3 6" xfId="410" xr:uid="{9553A0E8-6E01-4E57-A9D5-B5F9F7E345D4}"/>
    <cellStyle name="Comma 2 2 3 7" xfId="411" xr:uid="{2ACA385F-EAF5-4672-B18E-17E6BC49399C}"/>
    <cellStyle name="Comma 2 2 3 8" xfId="412" xr:uid="{C2B0AC0A-B36A-472B-95E3-8F4293602FBF}"/>
    <cellStyle name="Comma 2 2 3 9" xfId="413" xr:uid="{E7761998-6428-447E-8EB7-B63FA51CBF9F}"/>
    <cellStyle name="Comma 2 2 4" xfId="414" xr:uid="{62718E2A-8997-4851-AAB9-B0B33856243F}"/>
    <cellStyle name="Comma 2 2 4 2" xfId="415" xr:uid="{FA661300-38B0-466C-8BE8-9969DDBA9CF5}"/>
    <cellStyle name="Comma 2 2 5" xfId="416" xr:uid="{00C04E0C-E7AD-43CC-9DE1-83AFA36EA47F}"/>
    <cellStyle name="Comma 2 2 5 2" xfId="417" xr:uid="{53424274-E747-4B38-9E1B-E3CAC2FA0474}"/>
    <cellStyle name="Comma 2 2 6" xfId="418" xr:uid="{82A1D99F-D74A-448E-9589-136785C1CA4E}"/>
    <cellStyle name="Comma 2 2 6 2" xfId="419" xr:uid="{A2A41FA9-98A3-4C8A-9D1C-DB057BD355EA}"/>
    <cellStyle name="Comma 2 2 7" xfId="420" xr:uid="{DFFB51FC-33A6-46C4-9229-8EBE1DA7EFB8}"/>
    <cellStyle name="Comma 2 2 7 2" xfId="421" xr:uid="{9B99559F-12D3-40DC-B267-49A1F6A019B9}"/>
    <cellStyle name="Comma 2 2 8" xfId="422" xr:uid="{F5AB7D57-3498-48F8-B511-569AD75634B2}"/>
    <cellStyle name="Comma 2 2 9" xfId="423" xr:uid="{64E52A14-0356-4C23-9FC1-4D1ACD14B11C}"/>
    <cellStyle name="Comma 2 20" xfId="424" xr:uid="{46EAEF80-4F57-4B8A-8BE1-3294EC0E416C}"/>
    <cellStyle name="Comma 2 20 10" xfId="425" xr:uid="{20050B43-7C5D-472D-8248-A723E1A3CDB1}"/>
    <cellStyle name="Comma 2 20 11" xfId="426" xr:uid="{333529DA-1ED5-4767-A6F2-746F43F8C03C}"/>
    <cellStyle name="Comma 2 20 2" xfId="427" xr:uid="{8E94A642-80B0-4E83-A917-6FAAE92BB8F8}"/>
    <cellStyle name="Comma 2 20 3" xfId="428" xr:uid="{01AACB02-296D-4BB0-9A62-12D9F83836F3}"/>
    <cellStyle name="Comma 2 20 4" xfId="429" xr:uid="{9D1BD527-A939-4D3D-9EEE-4A44C0137A67}"/>
    <cellStyle name="Comma 2 20 5" xfId="430" xr:uid="{E4923AFF-BC69-4356-8CBE-2E09D476346E}"/>
    <cellStyle name="Comma 2 20 6" xfId="431" xr:uid="{3502E17A-E605-4E4B-B3CB-AE714225B8CA}"/>
    <cellStyle name="Comma 2 20 7" xfId="432" xr:uid="{D563C9BF-63BD-4599-9F35-FB96E18958C0}"/>
    <cellStyle name="Comma 2 20 8" xfId="433" xr:uid="{0FADD4A2-98CB-4449-BC48-0387060EBEAA}"/>
    <cellStyle name="Comma 2 20 9" xfId="434" xr:uid="{F590E2C5-0D77-4D8E-86CF-62738D85B06F}"/>
    <cellStyle name="Comma 2 21" xfId="435" xr:uid="{8D0D80C3-B0B1-45EE-8764-5DD107E6221F}"/>
    <cellStyle name="Comma 2 21 2" xfId="436" xr:uid="{8C3BAA59-FEA3-4568-8F63-6F545ACBEF1A}"/>
    <cellStyle name="Comma 2 22" xfId="437" xr:uid="{C8CB16AB-B3E1-46D1-B1B3-9A20AC4C043B}"/>
    <cellStyle name="Comma 2 23" xfId="438" xr:uid="{31D2BF15-1310-4B88-9550-F9C7F4E1A682}"/>
    <cellStyle name="Comma 2 24" xfId="439" xr:uid="{ED66B699-8853-43E0-B28B-58C7A7EC7622}"/>
    <cellStyle name="Comma 2 25" xfId="440" xr:uid="{ED361B15-1B46-4767-AFAD-ED6727058404}"/>
    <cellStyle name="Comma 2 26" xfId="441" xr:uid="{24EC615B-12B7-43D8-ABF9-CFFD7D67BA16}"/>
    <cellStyle name="Comma 2 26 2" xfId="2436" xr:uid="{111078C2-D178-43EC-853A-C96048550971}"/>
    <cellStyle name="Comma 2 27" xfId="442" xr:uid="{63C62F86-1684-4A86-841B-18DC6CACA230}"/>
    <cellStyle name="Comma 2 28" xfId="443" xr:uid="{CAF804C1-EE86-4808-855C-0A13BD36000C}"/>
    <cellStyle name="Comma 2 29" xfId="444" xr:uid="{07685272-6979-4D77-9F8F-704C1E1BE93C}"/>
    <cellStyle name="Comma 2 3" xfId="445" xr:uid="{C8114AB3-64E6-4960-BF7D-2EA6BFAD6472}"/>
    <cellStyle name="Comma 2 3 10" xfId="446" xr:uid="{B1C7C8F3-ACBC-43DE-991A-3792309C5AEF}"/>
    <cellStyle name="Comma 2 3 11" xfId="447" xr:uid="{7D08C982-E77B-443B-9D76-4E31BD3389DB}"/>
    <cellStyle name="Comma 2 3 2" xfId="448" xr:uid="{98D94772-1F1D-469A-957F-0BA0F8423BC8}"/>
    <cellStyle name="Comma 2 3 2 2" xfId="449" xr:uid="{7EE6F21D-5A16-4368-84C9-1F245438B9E3}"/>
    <cellStyle name="Comma 2 3 2 3" xfId="2433" xr:uid="{51267F8A-0525-47EF-B5AF-5FFB7675DDFC}"/>
    <cellStyle name="Comma 2 3 2 4" xfId="2440" xr:uid="{44AF1554-6138-4446-86A4-F7A02DF81321}"/>
    <cellStyle name="Comma 2 3 3" xfId="450" xr:uid="{2E868BBD-E9EE-45BD-9EF9-25684095F332}"/>
    <cellStyle name="Comma 2 3 3 2" xfId="451" xr:uid="{59FF0321-098F-46AE-8138-FD713C0D4487}"/>
    <cellStyle name="Comma 2 3 4" xfId="452" xr:uid="{B7D73082-95D2-42FF-BB43-ED4DDB2370F2}"/>
    <cellStyle name="Comma 2 3 4 2" xfId="453" xr:uid="{257277A1-CB07-4F14-B2CF-CC3E7688943B}"/>
    <cellStyle name="Comma 2 3 5" xfId="454" xr:uid="{B024DAE0-FEF8-4F3A-BEF6-9A6465651F1E}"/>
    <cellStyle name="Comma 2 3 5 2" xfId="455" xr:uid="{35D4CBAB-5276-4E23-BBC1-72DDE4CD3EFE}"/>
    <cellStyle name="Comma 2 3 6" xfId="456" xr:uid="{0D8E80F6-CE98-42EF-A1B0-B14EFE63973B}"/>
    <cellStyle name="Comma 2 3 6 2" xfId="457" xr:uid="{8E5AE581-775C-4236-A496-A97613722225}"/>
    <cellStyle name="Comma 2 3 7" xfId="458" xr:uid="{FA5249B2-45C0-4694-869E-3D8090FF5210}"/>
    <cellStyle name="Comma 2 3 8" xfId="459" xr:uid="{5F7F7ABF-7413-42BC-9906-AD5625EBDA15}"/>
    <cellStyle name="Comma 2 3 9" xfId="460" xr:uid="{BC39DCCD-067F-49A4-9237-FBC2C159DC3C}"/>
    <cellStyle name="Comma 2 30" xfId="461" xr:uid="{0324FB3C-A634-44AC-A0D2-D1A131A87BF3}"/>
    <cellStyle name="Comma 2 31" xfId="462" xr:uid="{F4292E00-53AC-4D4C-BB41-F7D45DA57A56}"/>
    <cellStyle name="Comma 2 32" xfId="463" xr:uid="{827DD49B-7BDD-4DF1-845D-D941845CD033}"/>
    <cellStyle name="Comma 2 33" xfId="464" xr:uid="{B2E3659C-A010-4B8A-A93F-1C895BDD2758}"/>
    <cellStyle name="Comma 2 36" xfId="465" xr:uid="{CE4598FB-7D9F-436A-9192-AF5E180DB846}"/>
    <cellStyle name="Comma 2 37" xfId="466" xr:uid="{881DF4E2-E92E-4B6D-AFB1-B319272A1BB7}"/>
    <cellStyle name="Comma 2 4" xfId="467" xr:uid="{A7D194A4-8366-4ADC-842E-B706693086B8}"/>
    <cellStyle name="Comma 2 4 10" xfId="468" xr:uid="{2708F513-D7E7-45EC-B086-B8E9A59C2664}"/>
    <cellStyle name="Comma 2 4 11" xfId="469" xr:uid="{85B6628A-2509-47B1-B1E7-FDF780C4C382}"/>
    <cellStyle name="Comma 2 4 2" xfId="470" xr:uid="{6123FC50-010E-42A5-AB96-F374C2D9C664}"/>
    <cellStyle name="Comma 2 4 2 2" xfId="471" xr:uid="{A4291F24-8676-4804-8E72-F275954E8B37}"/>
    <cellStyle name="Comma 2 4 3" xfId="472" xr:uid="{14A2DCB1-A653-4BD0-AAE4-BE46D31DE48D}"/>
    <cellStyle name="Comma 2 4 3 2" xfId="473" xr:uid="{F31648F8-4FC3-43F6-A9F3-E1AB79F697E6}"/>
    <cellStyle name="Comma 2 4 4" xfId="474" xr:uid="{53D6F90E-9D72-4941-805D-9C85458E3AFA}"/>
    <cellStyle name="Comma 2 4 4 2" xfId="475" xr:uid="{05C6A265-9A03-4B4A-9222-E75DFD383AAC}"/>
    <cellStyle name="Comma 2 4 5" xfId="476" xr:uid="{3ABF0935-0886-4DB2-A3BE-CB2B76A3B059}"/>
    <cellStyle name="Comma 2 4 5 2" xfId="477" xr:uid="{4D0B62A9-796C-4776-B661-931A3610FAC2}"/>
    <cellStyle name="Comma 2 4 6" xfId="478" xr:uid="{D2B54D63-019C-46FD-B23F-DF204E8FE6B8}"/>
    <cellStyle name="Comma 2 4 6 2" xfId="479" xr:uid="{BDDDD822-C70D-4601-B676-FE6AFEB75D02}"/>
    <cellStyle name="Comma 2 4 7" xfId="480" xr:uid="{29A3F28D-39BF-4EB6-BD13-D7C1DBFAC9DD}"/>
    <cellStyle name="Comma 2 4 8" xfId="481" xr:uid="{E9ACA978-948C-4D51-AD0A-69EFCBC4E5B8}"/>
    <cellStyle name="Comma 2 4 9" xfId="482" xr:uid="{565446A0-8DEA-4A27-9CCA-9A5EF917AF61}"/>
    <cellStyle name="Comma 2 5" xfId="483" xr:uid="{D11705CC-3AF3-4B0A-92F3-968982CAFA52}"/>
    <cellStyle name="Comma 2 5 10" xfId="484" xr:uid="{8C4283E4-5875-47A4-9D7F-ACEA96C56B87}"/>
    <cellStyle name="Comma 2 5 11" xfId="485" xr:uid="{5F9743C2-01AB-4152-BA4C-94A75E788425}"/>
    <cellStyle name="Comma 2 5 2" xfId="486" xr:uid="{CA12F675-C354-4334-831C-E17762303A58}"/>
    <cellStyle name="Comma 2 5 2 2" xfId="487" xr:uid="{30553D46-DC33-4AC2-B280-5AE0D76A0CDF}"/>
    <cellStyle name="Comma 2 5 3" xfId="488" xr:uid="{CE452C4D-5994-4DAD-B670-925905484EE2}"/>
    <cellStyle name="Comma 2 5 3 2" xfId="489" xr:uid="{662FF152-038E-4FC4-8D6B-9309338C1B61}"/>
    <cellStyle name="Comma 2 5 4" xfId="490" xr:uid="{D15C0E38-3842-4B2E-8A4B-21C08EA1A068}"/>
    <cellStyle name="Comma 2 5 4 2" xfId="491" xr:uid="{5EF1EAEF-B61D-4266-879B-E15FE351086D}"/>
    <cellStyle name="Comma 2 5 5" xfId="492" xr:uid="{A1F8B49C-C315-4036-8692-B256D1C69E17}"/>
    <cellStyle name="Comma 2 5 5 2" xfId="493" xr:uid="{3674D35F-31EF-4FA0-A201-7D3238F1E952}"/>
    <cellStyle name="Comma 2 5 6" xfId="494" xr:uid="{7C4BEF18-0751-4A9E-9F2C-86E251CEB40E}"/>
    <cellStyle name="Comma 2 5 6 2" xfId="495" xr:uid="{683F3D93-57EA-4687-ACA3-3633A6001C56}"/>
    <cellStyle name="Comma 2 5 7" xfId="496" xr:uid="{3C9DE9AC-2AE9-4877-87A6-D00214373CA5}"/>
    <cellStyle name="Comma 2 5 8" xfId="497" xr:uid="{A652D4F2-8CFA-48C2-9113-B71432FB7BAA}"/>
    <cellStyle name="Comma 2 5 9" xfId="498" xr:uid="{7D645962-367F-47F7-9D9A-5582E3242A92}"/>
    <cellStyle name="Comma 2 6" xfId="499" xr:uid="{5A1730BA-F8A0-4803-8821-68939D1A50E6}"/>
    <cellStyle name="Comma 2 6 10" xfId="500" xr:uid="{65D5A7D8-7735-47AC-873F-29C99BF945C4}"/>
    <cellStyle name="Comma 2 6 11" xfId="501" xr:uid="{DF27723D-C4E6-433E-95A2-CFD15AAEBAF5}"/>
    <cellStyle name="Comma 2 6 2" xfId="502" xr:uid="{6B0F0894-8AB8-4992-B8B0-ADD9947750D8}"/>
    <cellStyle name="Comma 2 6 2 2" xfId="503" xr:uid="{5257B7EE-B78B-4F30-8A73-A8FAD91D8D65}"/>
    <cellStyle name="Comma 2 6 3" xfId="504" xr:uid="{0FCC6B96-6A5F-424A-A163-334AC6AAF6A2}"/>
    <cellStyle name="Comma 2 6 3 2" xfId="505" xr:uid="{D2F2DCED-2443-4681-8CE7-5AA767856BAA}"/>
    <cellStyle name="Comma 2 6 4" xfId="506" xr:uid="{9C48A01C-7167-439B-8DD4-47F7436A9D18}"/>
    <cellStyle name="Comma 2 6 4 2" xfId="507" xr:uid="{95C4A30F-F5A0-4CA2-BD1D-B1DB69BBC48D}"/>
    <cellStyle name="Comma 2 6 5" xfId="508" xr:uid="{4C4EC529-4D1F-4983-9406-F49B5FB0B8B6}"/>
    <cellStyle name="Comma 2 6 5 2" xfId="509" xr:uid="{0B107998-4E24-4ECB-B1DC-B345C0EE749F}"/>
    <cellStyle name="Comma 2 6 6" xfId="510" xr:uid="{F3252C86-8475-4B5F-BB47-E2B90FAC7015}"/>
    <cellStyle name="Comma 2 6 6 2" xfId="511" xr:uid="{DE1CDF22-8EE4-4EAD-AA50-984029CE4922}"/>
    <cellStyle name="Comma 2 6 7" xfId="512" xr:uid="{B9E419B4-1D8D-4B27-B206-831B313CB20D}"/>
    <cellStyle name="Comma 2 6 8" xfId="513" xr:uid="{12B3A2C7-79E9-4EE8-BF73-14405EF9DC56}"/>
    <cellStyle name="Comma 2 6 9" xfId="514" xr:uid="{DEA180B6-A0CF-46D1-964C-26B6009F6785}"/>
    <cellStyle name="Comma 2 7" xfId="515" xr:uid="{365A21E7-9E5A-4F11-AE16-CBF8C2881531}"/>
    <cellStyle name="Comma 2 7 10" xfId="516" xr:uid="{9647569E-34F6-4176-B4F2-3808E581E498}"/>
    <cellStyle name="Comma 2 7 11" xfId="517" xr:uid="{50ADA087-26C4-40DF-9CAE-A4EC218E9921}"/>
    <cellStyle name="Comma 2 7 2" xfId="518" xr:uid="{86963269-70C4-4E3E-8CEB-F47BAE1A5FA1}"/>
    <cellStyle name="Comma 2 7 2 2" xfId="519" xr:uid="{E2AF3880-E651-4B74-915B-E4DC7DECA9DA}"/>
    <cellStyle name="Comma 2 7 3" xfId="520" xr:uid="{68624997-9D6B-47BD-B6A8-56945D4613DF}"/>
    <cellStyle name="Comma 2 7 3 2" xfId="521" xr:uid="{6391BF73-E072-471F-A871-ACAC15FA09DB}"/>
    <cellStyle name="Comma 2 7 4" xfId="522" xr:uid="{03EF5A2A-74C6-4ABE-AC51-8696EA07C628}"/>
    <cellStyle name="Comma 2 7 4 2" xfId="523" xr:uid="{698E9E84-D7CB-4CF6-AD11-83C21BF9A10A}"/>
    <cellStyle name="Comma 2 7 5" xfId="524" xr:uid="{98BB3D73-B513-4893-9D70-73F0FDFAE96D}"/>
    <cellStyle name="Comma 2 7 5 2" xfId="525" xr:uid="{048974FE-C865-402E-9F20-35A077858C2A}"/>
    <cellStyle name="Comma 2 7 6" xfId="526" xr:uid="{27A292B0-311F-426E-8021-A0CA6894F052}"/>
    <cellStyle name="Comma 2 7 6 2" xfId="527" xr:uid="{C17A1C86-8D05-4609-B54E-5243CFEA99B0}"/>
    <cellStyle name="Comma 2 7 7" xfId="528" xr:uid="{F953580B-D531-4115-B7AB-E18721162EA9}"/>
    <cellStyle name="Comma 2 7 8" xfId="529" xr:uid="{28C05F58-D663-4EFA-A85E-836B70E0FA8B}"/>
    <cellStyle name="Comma 2 7 9" xfId="530" xr:uid="{BA0B61BE-F168-4518-B4BD-13DE64EF46E3}"/>
    <cellStyle name="Comma 2 8" xfId="531" xr:uid="{9B69B83F-54AF-4A38-8E95-CAF6F87177B9}"/>
    <cellStyle name="Comma 2 8 10" xfId="532" xr:uid="{217A212B-BD4A-45DB-9930-9A6CF01FA98C}"/>
    <cellStyle name="Comma 2 8 11" xfId="533" xr:uid="{AAD37599-7015-4C7E-A5DD-D98F43406060}"/>
    <cellStyle name="Comma 2 8 2" xfId="534" xr:uid="{46EC9AB5-EC07-40CB-8E06-E38BD4FA6207}"/>
    <cellStyle name="Comma 2 8 2 2" xfId="535" xr:uid="{DC1044D8-FB44-4684-B6B1-81C2713F1701}"/>
    <cellStyle name="Comma 2 8 3" xfId="536" xr:uid="{D47C34CF-B8A4-4C8E-BCD9-9BE0EF4D0FAA}"/>
    <cellStyle name="Comma 2 8 3 2" xfId="537" xr:uid="{AFE54115-8194-42AF-B3E3-7FB32BEF8173}"/>
    <cellStyle name="Comma 2 8 4" xfId="538" xr:uid="{B8D99860-0F65-4377-B704-61CA7085E2C3}"/>
    <cellStyle name="Comma 2 8 4 2" xfId="539" xr:uid="{3CB479E6-C608-4BBD-B658-19A5DD656C08}"/>
    <cellStyle name="Comma 2 8 5" xfId="540" xr:uid="{72A856F7-5CE5-4F07-9FDC-0806D192A6CF}"/>
    <cellStyle name="Comma 2 8 5 2" xfId="541" xr:uid="{49E2FBF9-F8E3-4EF7-8EE2-FD411CC8ABE4}"/>
    <cellStyle name="Comma 2 8 6" xfId="542" xr:uid="{800BC19A-9B9F-4744-8B4E-82608F6CC792}"/>
    <cellStyle name="Comma 2 8 6 2" xfId="543" xr:uid="{816B2255-EBDB-4DF2-B0EA-4C7F8ABF5FA5}"/>
    <cellStyle name="Comma 2 8 7" xfId="544" xr:uid="{7426C928-FA7C-44F9-AFA7-086BBE7EC2B7}"/>
    <cellStyle name="Comma 2 8 8" xfId="545" xr:uid="{D7C90D45-A036-417B-A847-07C2B0F634E7}"/>
    <cellStyle name="Comma 2 8 9" xfId="546" xr:uid="{BCE87B53-8AFB-4593-B308-24FE171AB29C}"/>
    <cellStyle name="Comma 2 9" xfId="547" xr:uid="{4686D7BE-16C4-4499-BA12-2EAEA29566EE}"/>
    <cellStyle name="Comma 2 9 10" xfId="548" xr:uid="{C092F8B6-2A84-40B1-ABEE-52EC6A53EA76}"/>
    <cellStyle name="Comma 2 9 11" xfId="549" xr:uid="{8A358B45-2C09-4BBF-B77A-6C4637C01EEB}"/>
    <cellStyle name="Comma 2 9 2" xfId="550" xr:uid="{B5E9EDA4-2968-4B79-BC88-8526B3A2A35D}"/>
    <cellStyle name="Comma 2 9 2 2" xfId="551" xr:uid="{F01E1170-5F67-40EA-B138-79CEEB00EB6E}"/>
    <cellStyle name="Comma 2 9 3" xfId="552" xr:uid="{895932CA-4AE6-4706-A272-4B01EAC22A97}"/>
    <cellStyle name="Comma 2 9 3 2" xfId="553" xr:uid="{007B3947-9B00-443B-AD3A-6DCE92A82521}"/>
    <cellStyle name="Comma 2 9 4" xfId="554" xr:uid="{BD11AC2D-351D-4877-8AD1-76FF204D6E99}"/>
    <cellStyle name="Comma 2 9 4 2" xfId="555" xr:uid="{A46EA531-C65A-42D3-B60C-4453C38E861B}"/>
    <cellStyle name="Comma 2 9 5" xfId="556" xr:uid="{43420EC9-F4AD-4042-B659-B6541D2863E9}"/>
    <cellStyle name="Comma 2 9 5 2" xfId="557" xr:uid="{2C789408-D7AD-471E-AF2F-3B4CE2CC33E8}"/>
    <cellStyle name="Comma 2 9 6" xfId="558" xr:uid="{83D4A61D-6B1C-4809-AFD1-5100005FAEB9}"/>
    <cellStyle name="Comma 2 9 6 2" xfId="559" xr:uid="{185575F2-AF95-4BB5-92F2-57B4E1952ED0}"/>
    <cellStyle name="Comma 2 9 7" xfId="560" xr:uid="{0B19CD98-DA1F-4DE5-8B27-B8642394ECD2}"/>
    <cellStyle name="Comma 2 9 8" xfId="561" xr:uid="{EE92FB88-4617-4FA1-8CE9-D1F990CDCC1E}"/>
    <cellStyle name="Comma 2 9 9" xfId="562" xr:uid="{4E94D120-AB40-453A-901E-0CE6A517DE5B}"/>
    <cellStyle name="Comma 2_DIMENSION SHEETS - STRUCTURAL" xfId="563" xr:uid="{6D450657-5E10-4C42-A370-41D1DBAA5C66}"/>
    <cellStyle name="Comma 20" xfId="564" xr:uid="{E6D9387F-FF9E-4BE0-90B2-7F237FEDFCFD}"/>
    <cellStyle name="Comma 20 10" xfId="565" xr:uid="{2B129236-9547-4D7E-B159-9B5603F704B6}"/>
    <cellStyle name="Comma 20 11" xfId="566" xr:uid="{BF30780C-049B-4E3E-B027-E43F297DA952}"/>
    <cellStyle name="Comma 20 2" xfId="567" xr:uid="{C508DF20-0049-4F43-B6D4-B306E654C38F}"/>
    <cellStyle name="Comma 20 2 2" xfId="568" xr:uid="{4FBD4C74-D180-4A83-BDE8-36B6D04C23A7}"/>
    <cellStyle name="Comma 20 2 2 2" xfId="569" xr:uid="{0E02E4A3-DA0B-4655-8487-6CAC98406F00}"/>
    <cellStyle name="Comma 20 3" xfId="570" xr:uid="{0D52D287-F37E-4E2D-B875-AB0C9394FB78}"/>
    <cellStyle name="Comma 20 4" xfId="571" xr:uid="{BEFE21F8-4D3C-4B91-B427-82FFA911DA03}"/>
    <cellStyle name="Comma 20 5" xfId="572" xr:uid="{F2C7ABE3-C511-4CE6-B1B0-66A9710E7649}"/>
    <cellStyle name="Comma 20 6" xfId="573" xr:uid="{8AD9072D-4460-4BC6-9F74-ADFAECE6EB52}"/>
    <cellStyle name="Comma 20 7" xfId="574" xr:uid="{1C10C0EA-0089-4945-BE2D-F5C0B3BAB543}"/>
    <cellStyle name="Comma 20 8" xfId="575" xr:uid="{AE701583-00F7-4A42-89F2-1D7386435E12}"/>
    <cellStyle name="Comma 20 9" xfId="576" xr:uid="{3EFF92CC-9DBD-4F1B-BC3D-6B90CBB75643}"/>
    <cellStyle name="Comma 21" xfId="577" xr:uid="{2E235297-EF5D-4D1F-862C-D331B0D85C3F}"/>
    <cellStyle name="Comma 21 10" xfId="578" xr:uid="{9C565F6E-61A3-4DD5-A3AB-8EBF4D31AEAB}"/>
    <cellStyle name="Comma 21 10 2" xfId="579" xr:uid="{0DFD037E-B681-4C44-9818-3D567AB19E56}"/>
    <cellStyle name="Comma 21 10 3" xfId="580" xr:uid="{541BFA7B-832F-4432-BA83-0E403D1123F1}"/>
    <cellStyle name="Comma 21 2" xfId="581" xr:uid="{D99D34C1-1261-4BBF-B443-2A48590F8ABF}"/>
    <cellStyle name="Comma 21 2 2" xfId="582" xr:uid="{85EE4FEF-A83A-49D2-B7DE-D6B6853C7C31}"/>
    <cellStyle name="Comma 21 2 3" xfId="583" xr:uid="{95737228-D833-4F61-B1FD-C96AF82C740A}"/>
    <cellStyle name="Comma 21 3" xfId="584" xr:uid="{ABAFC939-BF68-41C3-8A73-77BA620796A2}"/>
    <cellStyle name="Comma 21 4" xfId="585" xr:uid="{9FC7EEFD-1D6A-4015-844E-882713F513AD}"/>
    <cellStyle name="Comma 22" xfId="586" xr:uid="{A971FFBB-5B96-4242-AB34-ED5288918583}"/>
    <cellStyle name="Comma 22 2" xfId="587" xr:uid="{595DC766-EA01-4AA9-8C05-A7E32CC6FE71}"/>
    <cellStyle name="Comma 22 2 2" xfId="588" xr:uid="{CE15595A-6A8F-4D07-89DE-346B2E1EEB51}"/>
    <cellStyle name="Comma 22 3" xfId="589" xr:uid="{B3412412-945B-4CB0-B189-DB286EACBB9B}"/>
    <cellStyle name="Comma 23" xfId="590" xr:uid="{14640E63-B22E-4E89-9841-BBC58D6D19E1}"/>
    <cellStyle name="Comma 23 2" xfId="591" xr:uid="{ED55C92F-AB05-4A6C-A510-14C4E7D8B3F2}"/>
    <cellStyle name="Comma 24" xfId="592" xr:uid="{05739E0B-4C62-45D3-A864-E6B58F7720A4}"/>
    <cellStyle name="Comma 24 10" xfId="593" xr:uid="{1DF9097E-CD68-4471-BF74-E382A7C0F484}"/>
    <cellStyle name="Comma 24 11" xfId="594" xr:uid="{6677B440-36AD-4A52-A0D2-E467B5EDA69F}"/>
    <cellStyle name="Comma 24 2" xfId="595" xr:uid="{4513CBE4-5BB0-4A7B-8338-BADD04D7388C}"/>
    <cellStyle name="Comma 24 3" xfId="596" xr:uid="{4A8F03A5-B07A-437F-9718-75A66E69CE9A}"/>
    <cellStyle name="Comma 24 4" xfId="597" xr:uid="{9FDD1E86-3011-44D1-A623-60504E030B72}"/>
    <cellStyle name="Comma 24 5" xfId="598" xr:uid="{83039CDA-C653-4AA2-9FA4-F5AA4BE4BE78}"/>
    <cellStyle name="Comma 24 6" xfId="599" xr:uid="{602C43A5-4B49-48DE-A3FB-9282336933F5}"/>
    <cellStyle name="Comma 24 7" xfId="600" xr:uid="{BD361D28-FE4B-4202-9B97-D245CDE723A2}"/>
    <cellStyle name="Comma 24 8" xfId="601" xr:uid="{524B9155-47D2-4ABE-B708-D403A8729DF3}"/>
    <cellStyle name="Comma 24 9" xfId="602" xr:uid="{E053A5D7-4C64-498C-B671-C2F0A2437624}"/>
    <cellStyle name="Comma 25" xfId="603" xr:uid="{D6D953B0-CFE2-481E-8E77-A712C8C9DAE9}"/>
    <cellStyle name="Comma 25 2" xfId="604" xr:uid="{6E27F8B7-3E05-4012-A0F4-98AD834F8F9F}"/>
    <cellStyle name="Comma 25 3" xfId="605" xr:uid="{BDFCD35D-7028-4A13-A163-B1A13D77DA82}"/>
    <cellStyle name="Comma 25 4" xfId="606" xr:uid="{EFD15862-A398-4C6F-8F82-A66A0F1A2FAE}"/>
    <cellStyle name="Comma 25 5" xfId="607" xr:uid="{ADE802E6-E1E9-4636-A127-026AF365DDBA}"/>
    <cellStyle name="Comma 25 6" xfId="608" xr:uid="{43681FBD-ADA7-4E99-95A1-3B788A36AA3C}"/>
    <cellStyle name="Comma 25 7" xfId="609" xr:uid="{32FE6690-0089-4040-B887-FA9EFE1EE720}"/>
    <cellStyle name="Comma 25 8" xfId="610" xr:uid="{0C956DB0-60E6-43FB-9FF5-F6872AC4DEA7}"/>
    <cellStyle name="Comma 26" xfId="611" xr:uid="{B631F987-9D0B-49B1-91D3-04963F78B8F5}"/>
    <cellStyle name="Comma 27" xfId="612" xr:uid="{530FF5CC-6427-4216-9C0B-B958A2AB207F}"/>
    <cellStyle name="Comma 28" xfId="613" xr:uid="{028C6CC8-B7E7-4F67-8F06-D5ECEBC11387}"/>
    <cellStyle name="Comma 29" xfId="614" xr:uid="{BB16C45A-FC9C-4E1C-AED6-5577D7BB79AA}"/>
    <cellStyle name="Comma 3" xfId="615" xr:uid="{FD410CD3-AE44-40D7-BB56-6896C6E87A21}"/>
    <cellStyle name="Comma 3 10" xfId="616" xr:uid="{B9A75D89-A3F2-4FA8-A78B-FC5884ED1839}"/>
    <cellStyle name="Comma 3 10 10" xfId="617" xr:uid="{13BCE12D-998F-4985-ABB7-571FF6806713}"/>
    <cellStyle name="Comma 3 10 11" xfId="618" xr:uid="{96ED0B50-582B-469C-91DB-3C827E9B6B11}"/>
    <cellStyle name="Comma 3 10 2" xfId="619" xr:uid="{1A6378AB-2957-489B-A61B-96854D76682A}"/>
    <cellStyle name="Comma 3 10 2 2" xfId="620" xr:uid="{2BB18F63-927E-4A90-AC0E-4E9C1219A5F1}"/>
    <cellStyle name="Comma 3 10 3" xfId="621" xr:uid="{94333723-1956-4EB2-B80C-BF32F38CA198}"/>
    <cellStyle name="Comma 3 10 3 2" xfId="622" xr:uid="{91BB1C05-5FBA-4451-A75D-93AD279B8DA9}"/>
    <cellStyle name="Comma 3 10 4" xfId="623" xr:uid="{179DBD7B-A112-4784-9C2F-E60E3AA2D8A9}"/>
    <cellStyle name="Comma 3 10 4 2" xfId="624" xr:uid="{00B24F8E-8529-4F11-AFCA-136DA3916E02}"/>
    <cellStyle name="Comma 3 10 5" xfId="625" xr:uid="{2C780E6C-6738-49EB-9B75-EAF070F2901C}"/>
    <cellStyle name="Comma 3 10 5 2" xfId="626" xr:uid="{B8DCBEAC-A522-4070-B50D-36D73503E79A}"/>
    <cellStyle name="Comma 3 10 6" xfId="627" xr:uid="{A6112E95-D050-4D06-93B7-E60D5C5AB0B4}"/>
    <cellStyle name="Comma 3 10 6 2" xfId="628" xr:uid="{7D7F1B28-0815-4819-8E15-14D763B7DE8A}"/>
    <cellStyle name="Comma 3 10 7" xfId="629" xr:uid="{09616920-682D-4FEC-BC60-6A6EABE14DE0}"/>
    <cellStyle name="Comma 3 10 8" xfId="630" xr:uid="{1301E47E-63CB-4702-8E4F-535C8F846ECD}"/>
    <cellStyle name="Comma 3 10 9" xfId="631" xr:uid="{D021733F-5338-45A8-8C5F-1E72B20E3CFE}"/>
    <cellStyle name="Comma 3 11" xfId="632" xr:uid="{C5A38F0D-AA2E-4969-9C68-D6124B7E34B4}"/>
    <cellStyle name="Comma 3 11 10" xfId="633" xr:uid="{1916925D-1015-4D3D-87A5-71C6ABECA92E}"/>
    <cellStyle name="Comma 3 11 11" xfId="634" xr:uid="{F48178A6-41AF-4DA3-8D6C-4C3F0F79E408}"/>
    <cellStyle name="Comma 3 11 2" xfId="635" xr:uid="{A11A3B78-E1E3-4358-929A-8E28B02D5FA7}"/>
    <cellStyle name="Comma 3 11 2 2" xfId="636" xr:uid="{2FB06F20-D4C1-44E8-8065-8E67EFB7D252}"/>
    <cellStyle name="Comma 3 11 3" xfId="637" xr:uid="{ED844223-CEC0-403B-81C4-BA3A9807DD90}"/>
    <cellStyle name="Comma 3 11 3 2" xfId="638" xr:uid="{F7DB16C1-5513-49DB-9796-9D3749BF8981}"/>
    <cellStyle name="Comma 3 11 4" xfId="639" xr:uid="{13100D6C-1AD5-4963-846A-53A15C2DD606}"/>
    <cellStyle name="Comma 3 11 4 2" xfId="640" xr:uid="{5B2FBE32-C699-46D7-9E45-01EBCF5FE3FD}"/>
    <cellStyle name="Comma 3 11 5" xfId="641" xr:uid="{D9EE5B78-23C5-4D68-9055-3245BD79CFFD}"/>
    <cellStyle name="Comma 3 11 5 2" xfId="642" xr:uid="{C91D88BF-CA79-4FDF-9BC3-9F5C73A96372}"/>
    <cellStyle name="Comma 3 11 6" xfId="643" xr:uid="{94DA1A01-F51C-4B25-B22E-808058854D2F}"/>
    <cellStyle name="Comma 3 11 6 2" xfId="644" xr:uid="{63CA9259-CEB7-4A9C-B0F4-63B01135B335}"/>
    <cellStyle name="Comma 3 11 7" xfId="645" xr:uid="{08FC2B5B-455A-4029-9C70-B6FAFE5912CD}"/>
    <cellStyle name="Comma 3 11 8" xfId="646" xr:uid="{157C6E71-6DD6-4355-9DCC-BF5EB5F82DFB}"/>
    <cellStyle name="Comma 3 11 9" xfId="647" xr:uid="{ACB53C33-C716-4B83-9006-62F215266985}"/>
    <cellStyle name="Comma 3 12" xfId="648" xr:uid="{A12F9854-B2B1-4734-9F1C-62997A36E03E}"/>
    <cellStyle name="Comma 3 12 10" xfId="649" xr:uid="{6D1F1BCA-1C9A-4C23-AA25-633CB61ED650}"/>
    <cellStyle name="Comma 3 12 11" xfId="650" xr:uid="{3AAF1896-8F1C-47AF-AE40-E8C24CEC841A}"/>
    <cellStyle name="Comma 3 12 2" xfId="651" xr:uid="{0238C99C-4509-445E-A84D-8FE4BABAB54D}"/>
    <cellStyle name="Comma 3 12 3" xfId="652" xr:uid="{896E6CF4-3239-4C55-A3F0-04DF6F6642C6}"/>
    <cellStyle name="Comma 3 12 4" xfId="653" xr:uid="{CC37B1A2-846B-40D3-A5BB-8A648E4100E5}"/>
    <cellStyle name="Comma 3 12 5" xfId="654" xr:uid="{C67E6D02-E2C9-43BB-9487-7262D7E2E5F5}"/>
    <cellStyle name="Comma 3 12 6" xfId="655" xr:uid="{E65CB0D8-C14C-401E-9A3F-07E081F333C0}"/>
    <cellStyle name="Comma 3 12 7" xfId="656" xr:uid="{8C36F9EC-6261-4427-86DD-4527281F6A18}"/>
    <cellStyle name="Comma 3 12 8" xfId="657" xr:uid="{82124654-34E4-480B-A423-7DF5B9107F3D}"/>
    <cellStyle name="Comma 3 12 9" xfId="658" xr:uid="{76B490DD-FAE9-4F67-B6AE-F5E082009BC6}"/>
    <cellStyle name="Comma 3 13" xfId="659" xr:uid="{FAF5CC4F-E72A-46A7-92D1-3BECF4B08963}"/>
    <cellStyle name="Comma 3 13 10" xfId="660" xr:uid="{928E3FDF-037B-43AB-9343-06480ABC486A}"/>
    <cellStyle name="Comma 3 13 11" xfId="661" xr:uid="{C3BD0309-482E-47F9-8C17-35E99D6820F5}"/>
    <cellStyle name="Comma 3 13 2" xfId="662" xr:uid="{AA1FC3D5-1C51-4087-BD54-00D17E16F762}"/>
    <cellStyle name="Comma 3 13 3" xfId="663" xr:uid="{546760E9-0B01-4C1F-A20C-6DC269D5D117}"/>
    <cellStyle name="Comma 3 13 4" xfId="664" xr:uid="{A02A32E2-8BE4-4662-9E04-055F7123EEC9}"/>
    <cellStyle name="Comma 3 13 5" xfId="665" xr:uid="{17875325-E39A-4676-ADD7-4AA7B421AAB3}"/>
    <cellStyle name="Comma 3 13 6" xfId="666" xr:uid="{C932B166-4C18-4F88-9375-5F37B3B226EE}"/>
    <cellStyle name="Comma 3 13 7" xfId="667" xr:uid="{C395A654-ADBC-4A42-B725-29151D31F812}"/>
    <cellStyle name="Comma 3 13 8" xfId="668" xr:uid="{B484818F-5FC3-4538-BD1C-4582A2612401}"/>
    <cellStyle name="Comma 3 13 9" xfId="669" xr:uid="{8FD0BF7C-EB53-41D2-BB2C-5AFD27DAB4A6}"/>
    <cellStyle name="Comma 3 14" xfId="670" xr:uid="{05F171ED-CA9E-41C4-ABF3-8B772EA4A741}"/>
    <cellStyle name="Comma 3 14 10" xfId="671" xr:uid="{ABA0483D-8A43-4870-AD54-113CB4B373B1}"/>
    <cellStyle name="Comma 3 14 11" xfId="672" xr:uid="{746FAF7C-5F07-4F11-86AC-ED46C79899A3}"/>
    <cellStyle name="Comma 3 14 2" xfId="673" xr:uid="{04B825A2-E4A5-4C09-9288-941F5651DF9D}"/>
    <cellStyle name="Comma 3 14 3" xfId="674" xr:uid="{5E40F463-53CB-4B04-A1E5-3A4D5138F148}"/>
    <cellStyle name="Comma 3 14 4" xfId="675" xr:uid="{3B1AF617-3C9C-48C8-B8B8-446D22C9F448}"/>
    <cellStyle name="Comma 3 14 5" xfId="676" xr:uid="{36E0E210-ECC1-48CD-B9CC-80A5DA634370}"/>
    <cellStyle name="Comma 3 14 6" xfId="677" xr:uid="{858A49CB-1674-4D44-BA33-CDD583FD9BE6}"/>
    <cellStyle name="Comma 3 14 7" xfId="678" xr:uid="{DB142A0D-ADE3-4410-BE9A-15C77596ECCA}"/>
    <cellStyle name="Comma 3 14 8" xfId="679" xr:uid="{D0B842B8-007F-4DF4-BBAA-F90852A2388A}"/>
    <cellStyle name="Comma 3 14 9" xfId="680" xr:uid="{9AB3D1A2-87FF-446D-9794-CA31DAFD6269}"/>
    <cellStyle name="Comma 3 15" xfId="681" xr:uid="{01C69E2E-8BCB-4263-A1AE-6556F36B41BD}"/>
    <cellStyle name="Comma 3 15 10" xfId="682" xr:uid="{298D4C8A-AB74-452C-A5AC-067489578511}"/>
    <cellStyle name="Comma 3 15 11" xfId="683" xr:uid="{73D658E0-5671-4586-8FCD-051BA6D44D35}"/>
    <cellStyle name="Comma 3 15 2" xfId="684" xr:uid="{C33C4EB5-BD63-4026-BE12-EC10A0030FB8}"/>
    <cellStyle name="Comma 3 15 3" xfId="685" xr:uid="{09E306A7-E950-44BE-B4DC-32AF95A246C2}"/>
    <cellStyle name="Comma 3 15 4" xfId="686" xr:uid="{EA9CAE92-447C-466C-8C99-9A040A3D3D39}"/>
    <cellStyle name="Comma 3 15 5" xfId="687" xr:uid="{3F3D9BC1-66E2-47ED-AA16-22BB0FEF0D95}"/>
    <cellStyle name="Comma 3 15 6" xfId="688" xr:uid="{8DC597EA-D67A-423A-AECA-F7B5D702AF82}"/>
    <cellStyle name="Comma 3 15 7" xfId="689" xr:uid="{A590462F-5A04-4E29-91BE-735E3DF94B5D}"/>
    <cellStyle name="Comma 3 15 8" xfId="690" xr:uid="{4679B255-0A90-4D19-812B-3510BBBE0545}"/>
    <cellStyle name="Comma 3 15 9" xfId="691" xr:uid="{A4DBA5DF-00A7-4393-9462-763A3DA6B787}"/>
    <cellStyle name="Comma 3 16" xfId="692" xr:uid="{4542C944-B727-48C2-8106-1823C04EE33B}"/>
    <cellStyle name="Comma 3 16 10" xfId="693" xr:uid="{E62BE267-1AAD-48BC-A838-C87C58234C5D}"/>
    <cellStyle name="Comma 3 16 11" xfId="694" xr:uid="{E2791BD4-F10A-44A3-9DEC-6F1086BBB27B}"/>
    <cellStyle name="Comma 3 16 2" xfId="695" xr:uid="{441AEB71-9A8F-44BB-8944-E0087629BC87}"/>
    <cellStyle name="Comma 3 16 3" xfId="696" xr:uid="{81B4E693-7086-497D-9D56-AC8E70CE3D1F}"/>
    <cellStyle name="Comma 3 16 4" xfId="697" xr:uid="{19E936EA-F2FA-4F33-B3F7-737EE764050D}"/>
    <cellStyle name="Comma 3 16 5" xfId="698" xr:uid="{9A72CBF2-9C24-49E5-91CC-89E2716FC8A5}"/>
    <cellStyle name="Comma 3 16 6" xfId="699" xr:uid="{45632505-C2EB-4248-8B06-674E7ED668D7}"/>
    <cellStyle name="Comma 3 16 7" xfId="700" xr:uid="{39ECE3E7-A162-475C-AB66-54CB50A932A8}"/>
    <cellStyle name="Comma 3 16 8" xfId="701" xr:uid="{299E122B-2569-44A1-B17C-57C38AE6F8E9}"/>
    <cellStyle name="Comma 3 16 9" xfId="702" xr:uid="{5E20FC87-BC8F-4C79-8362-F1CAFE11CD7C}"/>
    <cellStyle name="Comma 3 17" xfId="703" xr:uid="{F01188EF-EE75-49C9-A07C-202BFBFB9A66}"/>
    <cellStyle name="Comma 3 17 10" xfId="704" xr:uid="{AA7E93DF-6FA8-4357-9E42-27D8F3F5122F}"/>
    <cellStyle name="Comma 3 17 11" xfId="705" xr:uid="{591C6A0D-E648-4CE6-8DE7-D3587FBA2B75}"/>
    <cellStyle name="Comma 3 17 2" xfId="706" xr:uid="{78C119F7-CF63-4AC3-A992-38F3C59602C3}"/>
    <cellStyle name="Comma 3 17 3" xfId="707" xr:uid="{5B37473C-779A-4673-A27C-D1251B407FC1}"/>
    <cellStyle name="Comma 3 17 4" xfId="708" xr:uid="{9E140683-F572-4BBF-B17E-AC94F1D8B8A2}"/>
    <cellStyle name="Comma 3 17 5" xfId="709" xr:uid="{EBF3ED05-3798-47E0-823C-42E90CDAEECB}"/>
    <cellStyle name="Comma 3 17 6" xfId="710" xr:uid="{86E66E5D-3211-49F7-A9E5-C938CC55CCB9}"/>
    <cellStyle name="Comma 3 17 7" xfId="711" xr:uid="{5BB57B93-57D8-4B97-92A0-2762F981F823}"/>
    <cellStyle name="Comma 3 17 8" xfId="712" xr:uid="{BE726F8A-D811-4555-91E1-FDAE026804D0}"/>
    <cellStyle name="Comma 3 17 9" xfId="713" xr:uid="{D3DB283B-BEB7-4ADE-8C71-41BBC7589B95}"/>
    <cellStyle name="Comma 3 18" xfId="714" xr:uid="{1533FF04-4219-4249-9D1B-F15E653046A9}"/>
    <cellStyle name="Comma 3 18 10" xfId="715" xr:uid="{1E78572A-CD00-4224-8420-F141FC9964A2}"/>
    <cellStyle name="Comma 3 18 11" xfId="716" xr:uid="{7A33F793-DFF7-4456-94C7-7268AE66ACE0}"/>
    <cellStyle name="Comma 3 18 12" xfId="2409" xr:uid="{EBE7D78F-2810-45A8-9299-9CCA87915351}"/>
    <cellStyle name="Comma 3 18 2" xfId="717" xr:uid="{797E56CE-BB27-4113-BC87-D2B0E57B5AB0}"/>
    <cellStyle name="Comma 3 18 3" xfId="718" xr:uid="{623DD3B7-A26A-4129-A639-268D3E7E7B4A}"/>
    <cellStyle name="Comma 3 18 4" xfId="719" xr:uid="{934F1DE9-1F2E-47C2-A29D-71360F85E0B9}"/>
    <cellStyle name="Comma 3 18 5" xfId="720" xr:uid="{8C860A6E-FD8F-40B7-A7A3-14D16098BDF4}"/>
    <cellStyle name="Comma 3 18 6" xfId="721" xr:uid="{511BCDCD-9425-4CDA-8903-E44C496F412A}"/>
    <cellStyle name="Comma 3 18 7" xfId="722" xr:uid="{2B513F39-FDB1-4E96-BFBD-93C1BC300882}"/>
    <cellStyle name="Comma 3 18 8" xfId="723" xr:uid="{042A41FE-B322-45C2-A308-9A3F3B68110D}"/>
    <cellStyle name="Comma 3 18 9" xfId="724" xr:uid="{7780EDD3-5A34-446E-9BA0-655947763500}"/>
    <cellStyle name="Comma 3 19" xfId="725" xr:uid="{22A74104-8702-4EC2-A55F-BCE0998540AB}"/>
    <cellStyle name="Comma 3 19 2" xfId="726" xr:uid="{706FADC7-E6DB-4BD2-BE1E-7F923F388B05}"/>
    <cellStyle name="Comma 3 19 3" xfId="2435" xr:uid="{9498009B-A871-444F-B253-2B454C328FD6}"/>
    <cellStyle name="Comma 3 2" xfId="727" xr:uid="{D0D0C05D-DBB1-4E55-B7BD-162FB978C710}"/>
    <cellStyle name="Comma 3 2 10" xfId="728" xr:uid="{13E4F4FE-A7AE-43E4-9B68-A2C5EAE6901C}"/>
    <cellStyle name="Comma 3 2 11" xfId="729" xr:uid="{E99B684D-3AB7-4C05-A9D4-875BC422C267}"/>
    <cellStyle name="Comma 3 2 2" xfId="730" xr:uid="{B049BFA9-B377-44BE-A232-FBC17EC251BB}"/>
    <cellStyle name="Comma 3 2 2 2" xfId="731" xr:uid="{2C2E48C9-1FB0-4DDE-B8F8-9BBA702F34BE}"/>
    <cellStyle name="Comma 3 2 3" xfId="732" xr:uid="{C61A8576-D1D5-4E59-AAC4-056350B81AB0}"/>
    <cellStyle name="Comma 3 2 3 2" xfId="733" xr:uid="{94D915E3-CFC8-4AA2-B756-7FA88D51A5D9}"/>
    <cellStyle name="Comma 3 2 4" xfId="734" xr:uid="{6DA63832-0DC7-4469-A5FB-5D39C3D09E4C}"/>
    <cellStyle name="Comma 3 2 4 2" xfId="735" xr:uid="{A320311B-D9E4-489E-8BEC-843A9646D1B9}"/>
    <cellStyle name="Comma 3 2 5" xfId="736" xr:uid="{C3A001DC-4BF5-4D52-BB40-235FE2193F96}"/>
    <cellStyle name="Comma 3 2 5 2" xfId="737" xr:uid="{4A7199D3-2E35-4746-BC4A-75AA129323EC}"/>
    <cellStyle name="Comma 3 2 6" xfId="738" xr:uid="{D0F0C14B-5238-4499-86DA-2F7057A45FC4}"/>
    <cellStyle name="Comma 3 2 6 2" xfId="739" xr:uid="{9CF06E97-F33C-477F-BB4F-1F8C855BB73A}"/>
    <cellStyle name="Comma 3 2 7" xfId="740" xr:uid="{2B56F125-89F2-4654-8153-2C6A691E51F4}"/>
    <cellStyle name="Comma 3 2 8" xfId="741" xr:uid="{5059DF6B-92FF-48CA-97B4-F3902495FABE}"/>
    <cellStyle name="Comma 3 2 9" xfId="742" xr:uid="{40C6E8CF-3D6C-43BD-AAB0-80D5E5A9944C}"/>
    <cellStyle name="Comma 3 20" xfId="743" xr:uid="{04BCB6DB-B9B3-4D92-A710-BEDD9A55D8D1}"/>
    <cellStyle name="Comma 3 21" xfId="744" xr:uid="{FBCEAC72-AECD-4CF7-83DF-418D699CEE61}"/>
    <cellStyle name="Comma 3 22" xfId="745" xr:uid="{2B04C883-8A06-4776-BA86-CF42D4F3EB31}"/>
    <cellStyle name="Comma 3 23" xfId="746" xr:uid="{D126FF50-7B8E-45FF-BFCF-0C90CBEE3662}"/>
    <cellStyle name="Comma 3 24" xfId="747" xr:uid="{3DB47F8C-6989-443F-9E0E-B3A7B1BE425A}"/>
    <cellStyle name="Comma 3 25" xfId="748" xr:uid="{D6951B52-5D26-4E9B-B1DB-9DCD1F903C6A}"/>
    <cellStyle name="Comma 3 26" xfId="749" xr:uid="{AAB08997-86A2-45DA-80D1-F75E75305C47}"/>
    <cellStyle name="Comma 3 27" xfId="750" xr:uid="{5C61782E-72A6-42B4-85A6-6BA30302DE00}"/>
    <cellStyle name="Comma 3 28" xfId="751" xr:uid="{8A1025BF-49E8-44E2-9114-EF59582EC880}"/>
    <cellStyle name="Comma 3 29" xfId="752" xr:uid="{A4EA9534-4829-404A-8EE8-E297EBA952D5}"/>
    <cellStyle name="Comma 3 3" xfId="753" xr:uid="{A99E8F75-317E-40DF-BC08-C9E8E02C6DA7}"/>
    <cellStyle name="Comma 3 3 10" xfId="754" xr:uid="{24780A94-22F5-47AE-A095-D6AD14B1E9C9}"/>
    <cellStyle name="Comma 3 3 11" xfId="755" xr:uid="{155628A5-BBDB-4B12-9333-C25E70E78408}"/>
    <cellStyle name="Comma 3 3 2" xfId="756" xr:uid="{6339CE5C-D57F-49D9-8BE4-8F68832C87C4}"/>
    <cellStyle name="Comma 3 3 2 2" xfId="757" xr:uid="{C493B74B-FDA1-4C02-9B89-F17ED526D027}"/>
    <cellStyle name="Comma 3 3 3" xfId="758" xr:uid="{2A746F49-F7F4-40C4-B801-A90CA2694F01}"/>
    <cellStyle name="Comma 3 3 3 2" xfId="759" xr:uid="{796604A3-FA83-4F2E-9C53-5231225E63D6}"/>
    <cellStyle name="Comma 3 3 4" xfId="760" xr:uid="{E1678ADB-D387-43FB-834D-B4C9BC8AF589}"/>
    <cellStyle name="Comma 3 3 4 2" xfId="761" xr:uid="{91CCA8AF-63DD-40A7-A640-02F0525BC2D1}"/>
    <cellStyle name="Comma 3 3 5" xfId="762" xr:uid="{72C26C49-181D-4CA0-838E-5C50F40C2548}"/>
    <cellStyle name="Comma 3 3 5 2" xfId="763" xr:uid="{541E6A8D-FEC3-4630-B78F-858311F03DBA}"/>
    <cellStyle name="Comma 3 3 6" xfId="764" xr:uid="{CF122C4E-A338-4A0F-BDFF-415D57FD96A3}"/>
    <cellStyle name="Comma 3 3 6 2" xfId="765" xr:uid="{491D4FA7-74AB-4352-A534-19351E452E54}"/>
    <cellStyle name="Comma 3 3 7" xfId="766" xr:uid="{6A54CA02-A9D3-4EDD-A623-F1AB22D4EE52}"/>
    <cellStyle name="Comma 3 3 8" xfId="767" xr:uid="{95207B55-8737-426E-B5F1-71D549E47249}"/>
    <cellStyle name="Comma 3 3 9" xfId="768" xr:uid="{0AA6D5BA-AC75-494C-B5A7-FCCB29CFFAB9}"/>
    <cellStyle name="Comma 3 30" xfId="769" xr:uid="{A3E4B1E3-C752-4EE4-8F52-77979F78862F}"/>
    <cellStyle name="Comma 3 31" xfId="770" xr:uid="{0FD48E59-96CB-4EA4-B5EA-41F081590DC5}"/>
    <cellStyle name="Comma 3 4" xfId="771" xr:uid="{8B330EDA-CE4A-4479-875A-5279B66916E2}"/>
    <cellStyle name="Comma 3 4 10" xfId="772" xr:uid="{D39FE32B-CD99-4CEE-8FBE-3368ABBFFF19}"/>
    <cellStyle name="Comma 3 4 11" xfId="773" xr:uid="{D46C7A41-C613-4D88-9D15-D91358EBF19E}"/>
    <cellStyle name="Comma 3 4 2" xfId="774" xr:uid="{731DAD2B-F0E2-4F7E-862A-6BDE8AFF4B1F}"/>
    <cellStyle name="Comma 3 4 2 2" xfId="775" xr:uid="{6A871B22-70FB-41ED-81DA-0474C2E8D34B}"/>
    <cellStyle name="Comma 3 4 3" xfId="776" xr:uid="{1B2FA650-8626-4B02-9F32-53FB61E21686}"/>
    <cellStyle name="Comma 3 4 3 2" xfId="777" xr:uid="{BA8DB2D8-9B0F-431A-B3F5-524447AC6D56}"/>
    <cellStyle name="Comma 3 4 4" xfId="778" xr:uid="{85413BF3-ECF2-436A-BC68-FA1C0D9BEAC9}"/>
    <cellStyle name="Comma 3 4 4 2" xfId="779" xr:uid="{25D08B05-92EF-4D98-990F-53C00B4E3D23}"/>
    <cellStyle name="Comma 3 4 5" xfId="780" xr:uid="{016CAE8A-89BB-4C4C-B6BA-90906671EB29}"/>
    <cellStyle name="Comma 3 4 5 2" xfId="781" xr:uid="{0BE59EF2-44AF-49A2-9D42-24263B250BC7}"/>
    <cellStyle name="Comma 3 4 6" xfId="782" xr:uid="{EBE1D386-4073-4CED-8DCC-21892789DC58}"/>
    <cellStyle name="Comma 3 4 6 2" xfId="783" xr:uid="{AC2A702D-1F9E-477D-BAC5-2E291DF31083}"/>
    <cellStyle name="Comma 3 4 7" xfId="784" xr:uid="{014D13EF-6340-401A-8964-E767C8CFA972}"/>
    <cellStyle name="Comma 3 4 8" xfId="785" xr:uid="{6C5852A1-2BA4-4752-BCDF-A3F0CD1479D8}"/>
    <cellStyle name="Comma 3 4 9" xfId="786" xr:uid="{4DC60B7A-DE89-42EB-B595-C8965EA99EB6}"/>
    <cellStyle name="Comma 3 5" xfId="787" xr:uid="{DA0E5C03-BAFD-475A-99C1-599D43583CB3}"/>
    <cellStyle name="Comma 3 5 10" xfId="788" xr:uid="{124B1CD1-8E94-4AA1-B8FF-F8E7CD36A49D}"/>
    <cellStyle name="Comma 3 5 11" xfId="789" xr:uid="{F88A0465-0CB0-4ED6-99F7-2A767D13392A}"/>
    <cellStyle name="Comma 3 5 2" xfId="790" xr:uid="{68381513-E7BF-4165-B996-4308270F1DED}"/>
    <cellStyle name="Comma 3 5 2 2" xfId="791" xr:uid="{1425241B-C8FF-4A82-A711-632E4DCD8E73}"/>
    <cellStyle name="Comma 3 5 3" xfId="792" xr:uid="{979D51AC-AC40-488A-BEE2-687028E1D59A}"/>
    <cellStyle name="Comma 3 5 3 2" xfId="793" xr:uid="{1833A964-7FE8-4084-B8C2-6CBC91242D6D}"/>
    <cellStyle name="Comma 3 5 4" xfId="794" xr:uid="{9977E779-A38E-4BCC-8658-57A42CB6DDE8}"/>
    <cellStyle name="Comma 3 5 4 2" xfId="795" xr:uid="{D6470450-4845-46CC-92F5-07A564D3ED5B}"/>
    <cellStyle name="Comma 3 5 5" xfId="796" xr:uid="{1A90DB6C-43A8-4048-91B6-5A53EA710B5D}"/>
    <cellStyle name="Comma 3 5 5 2" xfId="797" xr:uid="{2FC41DE7-5A17-4554-B3E8-32EA9AE9D5F4}"/>
    <cellStyle name="Comma 3 5 6" xfId="798" xr:uid="{0BC4581E-421B-4B52-81C3-2693024161D2}"/>
    <cellStyle name="Comma 3 5 6 2" xfId="799" xr:uid="{0697DE58-15D0-4B84-B430-309EBF866AF6}"/>
    <cellStyle name="Comma 3 5 7" xfId="800" xr:uid="{D38DF182-2C50-4BB6-89CA-6E9D64AE5896}"/>
    <cellStyle name="Comma 3 5 8" xfId="801" xr:uid="{34550E25-6E59-4CC9-AF7C-D006BE25C398}"/>
    <cellStyle name="Comma 3 5 9" xfId="802" xr:uid="{92F35FB3-035E-47EB-B8D9-1A7619838974}"/>
    <cellStyle name="Comma 3 6" xfId="803" xr:uid="{0207EFFF-867E-4DF5-A7C3-12879DCBBC2F}"/>
    <cellStyle name="Comma 3 6 10" xfId="804" xr:uid="{A1C4386C-804E-4490-80A5-E1FE229D81F3}"/>
    <cellStyle name="Comma 3 6 11" xfId="805" xr:uid="{30DDA1F5-8392-471A-BAC9-22F256260364}"/>
    <cellStyle name="Comma 3 6 2" xfId="806" xr:uid="{F1C7F7B6-6896-431F-B882-F97B119B961C}"/>
    <cellStyle name="Comma 3 6 2 2" xfId="807" xr:uid="{4C5D7397-2BD9-4D3F-8EFF-7127C1EE96FA}"/>
    <cellStyle name="Comma 3 6 3" xfId="808" xr:uid="{B3555923-5D47-4BA7-95AF-983F00D71186}"/>
    <cellStyle name="Comma 3 6 3 2" xfId="809" xr:uid="{4CA7B1E7-1A84-4232-ADAB-D11CB9CBA536}"/>
    <cellStyle name="Comma 3 6 4" xfId="810" xr:uid="{DEA27C1D-18D6-4FC7-8FAA-018940D28345}"/>
    <cellStyle name="Comma 3 6 4 2" xfId="811" xr:uid="{76195640-0A60-4324-84FC-2B0AA9006A55}"/>
    <cellStyle name="Comma 3 6 5" xfId="812" xr:uid="{14D90DD7-17CB-46A9-9674-44824A760789}"/>
    <cellStyle name="Comma 3 6 5 2" xfId="813" xr:uid="{B44C569F-5AC0-40B6-8EB4-1E6846F92519}"/>
    <cellStyle name="Comma 3 6 6" xfId="814" xr:uid="{2E7BB2E2-F057-446C-8E34-36BA88B59878}"/>
    <cellStyle name="Comma 3 6 6 2" xfId="815" xr:uid="{97C43C3F-2723-48F5-9FEA-CEF01F169889}"/>
    <cellStyle name="Comma 3 6 7" xfId="816" xr:uid="{A0C84D15-7D3F-4F21-B4F7-F1A2CFE9CBE0}"/>
    <cellStyle name="Comma 3 6 8" xfId="817" xr:uid="{9CD9D7D3-B218-46CE-ACFB-C1EADDD1C082}"/>
    <cellStyle name="Comma 3 6 9" xfId="818" xr:uid="{2A120D22-57A0-49E0-B5A9-C499DB165E98}"/>
    <cellStyle name="Comma 3 7" xfId="819" xr:uid="{BAC2262A-7D6E-4BBF-8490-CD189BF7774F}"/>
    <cellStyle name="Comma 3 7 10" xfId="820" xr:uid="{539CE09E-799F-466C-913D-AE299A148E3E}"/>
    <cellStyle name="Comma 3 7 11" xfId="821" xr:uid="{336BA580-6583-4901-B5A6-0951E450E970}"/>
    <cellStyle name="Comma 3 7 2" xfId="822" xr:uid="{6AA8E30A-019F-4BF8-B7C3-71C406470E9A}"/>
    <cellStyle name="Comma 3 7 2 2" xfId="823" xr:uid="{F7F0ED1D-5FD5-4EFE-A80C-D6CC3BE9DBD9}"/>
    <cellStyle name="Comma 3 7 3" xfId="824" xr:uid="{EBD98435-8E75-4801-9183-245003EBB17D}"/>
    <cellStyle name="Comma 3 7 3 2" xfId="825" xr:uid="{3A074697-88EF-455C-BF84-3316E3A6AED5}"/>
    <cellStyle name="Comma 3 7 4" xfId="826" xr:uid="{7821434B-8335-4470-834C-25CF0F99A97A}"/>
    <cellStyle name="Comma 3 7 4 2" xfId="827" xr:uid="{AD8E731C-346D-44CD-BCBA-9E237D380E7D}"/>
    <cellStyle name="Comma 3 7 5" xfId="828" xr:uid="{BF7F9ED2-33F4-446C-9CC4-5832C14BA739}"/>
    <cellStyle name="Comma 3 7 5 2" xfId="829" xr:uid="{D3C17585-216E-45C5-87AE-77C6537175F4}"/>
    <cellStyle name="Comma 3 7 6" xfId="830" xr:uid="{BF218200-CAB6-4026-ABFD-8D9B2A0621A7}"/>
    <cellStyle name="Comma 3 7 6 2" xfId="831" xr:uid="{C7E79986-8D50-4C70-AAA3-128893CE1C7A}"/>
    <cellStyle name="Comma 3 7 7" xfId="832" xr:uid="{303B68E1-080D-4E51-9740-B29ECD3EE365}"/>
    <cellStyle name="Comma 3 7 8" xfId="833" xr:uid="{9ED78718-5945-44B3-8BBF-BFE6081354A9}"/>
    <cellStyle name="Comma 3 7 9" xfId="834" xr:uid="{57676E12-B5B7-4FAE-B916-A82F8C154976}"/>
    <cellStyle name="Comma 3 8" xfId="835" xr:uid="{A3A7AD8D-4079-4017-978E-90F526DF263F}"/>
    <cellStyle name="Comma 3 8 10" xfId="836" xr:uid="{3566855F-E03D-44C3-8B85-ED881D62DC65}"/>
    <cellStyle name="Comma 3 8 11" xfId="837" xr:uid="{27FFBEA3-AD5B-4452-BAAA-B2FFA43CEF51}"/>
    <cellStyle name="Comma 3 8 2" xfId="838" xr:uid="{BDBA5B9E-4D02-4E30-AEA2-06CDDCED916B}"/>
    <cellStyle name="Comma 3 8 2 2" xfId="839" xr:uid="{E7BB2DAF-79A2-4C70-97EC-1E9E32301FCD}"/>
    <cellStyle name="Comma 3 8 3" xfId="840" xr:uid="{BD61F084-1F2B-4E0F-B489-58B0D1EA03B4}"/>
    <cellStyle name="Comma 3 8 3 2" xfId="841" xr:uid="{0F08553D-4EB8-42B9-953D-D129AC9EC80E}"/>
    <cellStyle name="Comma 3 8 4" xfId="842" xr:uid="{798ED3F1-57A9-49DC-B2A9-8E3E739F30FA}"/>
    <cellStyle name="Comma 3 8 4 2" xfId="843" xr:uid="{DDC57E8E-F2BC-4B1F-A2F5-9C9F51E7B283}"/>
    <cellStyle name="Comma 3 8 5" xfId="844" xr:uid="{2C8B3DFF-2338-4567-B3EF-F3AF804E2480}"/>
    <cellStyle name="Comma 3 8 5 2" xfId="845" xr:uid="{66B222F7-8805-4BE7-AD91-373E819B7057}"/>
    <cellStyle name="Comma 3 8 6" xfId="846" xr:uid="{66F64387-A418-4824-99B3-670EFFE895ED}"/>
    <cellStyle name="Comma 3 8 6 2" xfId="847" xr:uid="{025C281D-3688-42D2-B718-BCB6ABEAE489}"/>
    <cellStyle name="Comma 3 8 7" xfId="848" xr:uid="{A462585A-0571-4199-9FA1-EC6B589E3784}"/>
    <cellStyle name="Comma 3 8 8" xfId="849" xr:uid="{59F64AC7-68B1-4515-A633-0890463785D2}"/>
    <cellStyle name="Comma 3 8 9" xfId="850" xr:uid="{534BD12D-9560-413C-91FD-5C619B3CA4C9}"/>
    <cellStyle name="Comma 3 9" xfId="851" xr:uid="{20E3C8A2-0E6D-4A49-B591-FA7CFA7D11D7}"/>
    <cellStyle name="Comma 3 9 10" xfId="852" xr:uid="{E63B33CD-F5F2-4819-AA84-39889B53FC2A}"/>
    <cellStyle name="Comma 3 9 11" xfId="853" xr:uid="{3E5A9D96-C9E4-4585-9BF7-2D085467082E}"/>
    <cellStyle name="Comma 3 9 2" xfId="854" xr:uid="{C65DD175-2B3E-402F-9301-204A5836BCA8}"/>
    <cellStyle name="Comma 3 9 2 2" xfId="855" xr:uid="{40E48520-724F-4217-A688-C47DFC4475A3}"/>
    <cellStyle name="Comma 3 9 3" xfId="856" xr:uid="{4DE30466-5280-4013-91F4-3DBE21B88E8B}"/>
    <cellStyle name="Comma 3 9 3 2" xfId="857" xr:uid="{9723EEF2-3CCC-418F-BAD3-2A20C9B5135F}"/>
    <cellStyle name="Comma 3 9 4" xfId="858" xr:uid="{4D82BC79-7E84-4244-9D18-D4F277327012}"/>
    <cellStyle name="Comma 3 9 4 2" xfId="859" xr:uid="{35B722D0-ECA5-433B-A438-27933C3842F0}"/>
    <cellStyle name="Comma 3 9 5" xfId="860" xr:uid="{2C15F959-5284-46EA-9E20-F8C1EF88689F}"/>
    <cellStyle name="Comma 3 9 5 2" xfId="861" xr:uid="{87A3365C-E0A1-48F7-BD46-8CDF2E3FF9E7}"/>
    <cellStyle name="Comma 3 9 6" xfId="862" xr:uid="{258F9616-33DB-4BA2-AD65-AB07FD3264E5}"/>
    <cellStyle name="Comma 3 9 6 2" xfId="863" xr:uid="{14465572-A65D-42BF-BC87-59933396B050}"/>
    <cellStyle name="Comma 3 9 7" xfId="864" xr:uid="{2D99E42A-FC65-4917-86E1-69FE04467E9C}"/>
    <cellStyle name="Comma 3 9 8" xfId="865" xr:uid="{862DC185-62DB-44E1-925D-4FE8CD4C5ADA}"/>
    <cellStyle name="Comma 3 9 9" xfId="866" xr:uid="{3C12846F-6B31-4113-849F-22C186215C53}"/>
    <cellStyle name="Comma 3_Electrical Boqs Phase 2" xfId="867" xr:uid="{51AADA07-2E71-437B-87FA-F6478E9E1C63}"/>
    <cellStyle name="Comma 30" xfId="868" xr:uid="{78833C23-AB82-4923-9A71-DBBEE1389C20}"/>
    <cellStyle name="Comma 31" xfId="869" xr:uid="{EC17B2D0-169C-498A-8C4E-3C1118569ED7}"/>
    <cellStyle name="Comma 31 2" xfId="870" xr:uid="{2CCA2FFE-2D33-4C9C-9D4F-91E2B645C68F}"/>
    <cellStyle name="Comma 31 3" xfId="871" xr:uid="{DDE7658B-3217-40E3-8965-B2FC43B36AA0}"/>
    <cellStyle name="Comma 32" xfId="2419" xr:uid="{350461E0-E412-4CA5-90D8-4252C23729FB}"/>
    <cellStyle name="Comma 33" xfId="2421" xr:uid="{ACA63278-6F0F-4F05-B378-A90B785A197E}"/>
    <cellStyle name="Comma 34" xfId="872" xr:uid="{7B0E488A-BE46-4967-80A7-C0509AE2ED3F}"/>
    <cellStyle name="Comma 34 2" xfId="873" xr:uid="{128954D2-8D08-43CF-81E9-5D51214F9DA9}"/>
    <cellStyle name="Comma 35" xfId="874" xr:uid="{F72068FA-8171-4553-8012-B4B75F0A1375}"/>
    <cellStyle name="Comma 36" xfId="2424" xr:uid="{941C902B-E8AC-4FD7-821E-CBBE61B68F45}"/>
    <cellStyle name="Comma 37" xfId="2" xr:uid="{C126409E-6D0A-43F1-B855-1D6ACA0DDC47}"/>
    <cellStyle name="Comma 38" xfId="2442" xr:uid="{AE082AB6-73CB-46B3-9548-AD7086709F78}"/>
    <cellStyle name="Comma 38 2 3" xfId="875" xr:uid="{094AE711-C7F4-4B9D-B4FC-6CEAA5597087}"/>
    <cellStyle name="Comma 39" xfId="2447" xr:uid="{7FF984D3-ED7D-42CF-B54E-8B3B6034AD08}"/>
    <cellStyle name="Comma 4" xfId="876" xr:uid="{93323314-5BB9-44E9-9D48-3259F46568CB}"/>
    <cellStyle name="Comma 4 10" xfId="877" xr:uid="{9416391F-C0B4-4907-BFF7-8A3FCF179420}"/>
    <cellStyle name="Comma 4 10 2" xfId="878" xr:uid="{80DCE52E-FBF9-4817-AC81-9A224E223490}"/>
    <cellStyle name="Comma 4 10 2 2" xfId="879" xr:uid="{789B73BA-6CE8-4CAE-B758-CFBCE59A18B6}"/>
    <cellStyle name="Comma 4 10 2 3" xfId="2432" xr:uid="{5BCBA033-789F-44CF-A838-CC5863832A98}"/>
    <cellStyle name="Comma 4 10 3" xfId="880" xr:uid="{D189B854-927D-4AF5-9623-B39C77DA87FD}"/>
    <cellStyle name="Comma 4 10 3 2" xfId="881" xr:uid="{5EBF9410-684A-457C-8042-F0AAEA6D9F5F}"/>
    <cellStyle name="Comma 4 10 4" xfId="882" xr:uid="{2E9AEF38-F547-469A-AB71-EF0401F84727}"/>
    <cellStyle name="Comma 4 10 4 2" xfId="883" xr:uid="{218CDC68-D537-4AD1-88BA-1E9BB64E2466}"/>
    <cellStyle name="Comma 4 10 5" xfId="884" xr:uid="{5947668B-C48A-4C01-8262-BA22BF7085BF}"/>
    <cellStyle name="Comma 4 10 5 2" xfId="885" xr:uid="{E77B3030-DEE2-4D6E-8547-65761466EAB8}"/>
    <cellStyle name="Comma 4 10 6" xfId="886" xr:uid="{BE13D737-C8EE-431A-B980-8F3382CF6065}"/>
    <cellStyle name="Comma 4 10 6 2" xfId="887" xr:uid="{9CAA4B7E-4AEC-4A62-BB5F-0A4E6D4BBDC8}"/>
    <cellStyle name="Comma 4 10 7" xfId="888" xr:uid="{9EC9CC72-2C94-4231-A482-1A1BFDC1FF6D}"/>
    <cellStyle name="Comma 4 10 7 2" xfId="889" xr:uid="{AD0E8D52-6747-49F8-86C1-A8C422BCDACA}"/>
    <cellStyle name="Comma 4 10 8" xfId="890" xr:uid="{4965C24B-5FD3-4E4E-8A49-92F84B419627}"/>
    <cellStyle name="Comma 4 11" xfId="891" xr:uid="{1256C0EC-451A-4955-85C2-A515DA8A88D6}"/>
    <cellStyle name="Comma 4 11 2" xfId="892" xr:uid="{EA46442F-C7F2-46C6-9886-D44909402D22}"/>
    <cellStyle name="Comma 4 11 2 2" xfId="893" xr:uid="{6FA0A735-E7FE-421C-A36A-91B79362A74C}"/>
    <cellStyle name="Comma 4 11 3" xfId="894" xr:uid="{5FA5D333-D7D0-41B3-BA47-B475EA0C2411}"/>
    <cellStyle name="Comma 4 11 3 2" xfId="895" xr:uid="{43AA5095-A7E2-4D6D-8782-B470FB9B8053}"/>
    <cellStyle name="Comma 4 11 4" xfId="896" xr:uid="{F42638DB-602C-49BE-A7A0-70664010ACBB}"/>
    <cellStyle name="Comma 4 11 4 2" xfId="897" xr:uid="{888749EC-1622-4D3B-9E5E-BE925BA8F8E8}"/>
    <cellStyle name="Comma 4 11 5" xfId="898" xr:uid="{DBF4C0FE-2825-429A-A4FA-A1B84E38B12F}"/>
    <cellStyle name="Comma 4 11 5 2" xfId="899" xr:uid="{BAC40B1C-80CB-4268-88FC-C19BD8D28FE4}"/>
    <cellStyle name="Comma 4 11 6" xfId="900" xr:uid="{B7487F75-0821-41F6-8B6B-AB3027BD60F2}"/>
    <cellStyle name="Comma 4 11 6 2" xfId="901" xr:uid="{1163664A-3773-48F3-ABD1-689187B25FA2}"/>
    <cellStyle name="Comma 4 11 7" xfId="902" xr:uid="{B687C107-A241-4F6B-8D7A-5CEBD2A8C00A}"/>
    <cellStyle name="Comma 4 12" xfId="903" xr:uid="{D2BC2BFD-BF7A-431A-B9EE-E7F65026190E}"/>
    <cellStyle name="Comma 4 12 2" xfId="904" xr:uid="{B46DB72E-0056-4BA3-BD14-D30C4B1C4F5C}"/>
    <cellStyle name="Comma 4 13" xfId="905" xr:uid="{E5B7F0E6-546B-4212-81DC-84B784E03D72}"/>
    <cellStyle name="Comma 4 13 2" xfId="906" xr:uid="{021B6F5D-AAE1-4830-853E-674A3CC65EA5}"/>
    <cellStyle name="Comma 4 14" xfId="907" xr:uid="{BB7CDC01-A003-4940-88D7-041318B853A3}"/>
    <cellStyle name="Comma 4 14 2" xfId="908" xr:uid="{1E8C43C2-5E06-4683-9B4C-D77AD713C41C}"/>
    <cellStyle name="Comma 4 15" xfId="909" xr:uid="{9614F80E-1295-4694-A860-B3D8A7E39806}"/>
    <cellStyle name="Comma 4 15 2" xfId="910" xr:uid="{76429E69-245A-42D8-A568-055E193CBA24}"/>
    <cellStyle name="Comma 4 16" xfId="911" xr:uid="{9B5DFAD2-F108-42C6-917B-0B85D48D4E9B}"/>
    <cellStyle name="Comma 4 16 2" xfId="912" xr:uid="{7D7F7211-CD1E-4001-B38C-98CE17DA8010}"/>
    <cellStyle name="Comma 4 17" xfId="913" xr:uid="{8622267E-127C-4400-BAA7-1DA3D9171BD4}"/>
    <cellStyle name="Comma 4 18" xfId="914" xr:uid="{5EDBF54D-8B04-407F-A0C3-176525704117}"/>
    <cellStyle name="Comma 4 19" xfId="915" xr:uid="{45B897D6-F242-484C-AD75-6F3F39900B57}"/>
    <cellStyle name="Comma 4 2" xfId="916" xr:uid="{712E2023-AD29-4BEE-937B-9256B69A138D}"/>
    <cellStyle name="Comma 4 2 2" xfId="917" xr:uid="{7A31ABB5-D9E7-4F78-BE65-EC2FF47A3E3E}"/>
    <cellStyle name="Comma 4 2 2 2" xfId="918" xr:uid="{BD88B0B7-A20C-413A-A450-E87E28986527}"/>
    <cellStyle name="Comma 4 2 3" xfId="919" xr:uid="{546ECC7A-00A9-430B-8CEB-7AC256B1348E}"/>
    <cellStyle name="Comma 4 2 3 2" xfId="920" xr:uid="{57AAA1BE-D104-42F5-AE76-7493887B9EC5}"/>
    <cellStyle name="Comma 4 2 4" xfId="921" xr:uid="{1C66A879-86E4-4166-9042-20ADAB739AAA}"/>
    <cellStyle name="Comma 4 2 4 2" xfId="922" xr:uid="{8339E9BC-ECFF-4839-8110-7A51193FE5EF}"/>
    <cellStyle name="Comma 4 2 5" xfId="923" xr:uid="{F8D54FE8-3E31-4950-B94A-A7B4E315373C}"/>
    <cellStyle name="Comma 4 2 5 2" xfId="924" xr:uid="{005CF233-5D5B-4E31-A5AF-2522642C0753}"/>
    <cellStyle name="Comma 4 2 6" xfId="925" xr:uid="{3DBEE236-4008-43D3-9593-AEDC4D23F96B}"/>
    <cellStyle name="Comma 4 2 6 2" xfId="926" xr:uid="{7AA3BAD0-46AB-4022-89BC-CDA5843FEF07}"/>
    <cellStyle name="Comma 4 2 7" xfId="927" xr:uid="{C449BE9A-AEC4-40F9-BEBE-97524BB0E351}"/>
    <cellStyle name="Comma 4 20" xfId="928" xr:uid="{10A1D755-0DC8-46F6-8D26-94D55535D81F}"/>
    <cellStyle name="Comma 4 21" xfId="929" xr:uid="{492BFB6A-8B29-44F7-8C1D-D5D47EDC167B}"/>
    <cellStyle name="Comma 4 22" xfId="930" xr:uid="{8E3F9A36-0E4D-4281-AEBC-C071A3F29457}"/>
    <cellStyle name="Comma 4 23" xfId="931" xr:uid="{ACA978CE-2C34-4984-8CA3-285ABFC67EE6}"/>
    <cellStyle name="Comma 4 24" xfId="932" xr:uid="{A5F3F7C8-B64A-418A-ACE3-B7DBA74D33EC}"/>
    <cellStyle name="Comma 4 25" xfId="933" xr:uid="{5BCED54D-5980-42E9-8ECE-DF09BF3BA65F}"/>
    <cellStyle name="Comma 4 26" xfId="934" xr:uid="{83AAE1B6-4C7F-41FB-9083-27C320DB5B42}"/>
    <cellStyle name="Comma 4 27" xfId="2417" xr:uid="{86E67025-FD93-4B29-A150-9AA245A51271}"/>
    <cellStyle name="Comma 4 3" xfId="935" xr:uid="{365878EC-8001-49C6-8377-41F3373DB8DE}"/>
    <cellStyle name="Comma 4 3 2" xfId="936" xr:uid="{EE395FC3-385E-4F0F-95D2-F03F4944ACD6}"/>
    <cellStyle name="Comma 4 3 2 2" xfId="937" xr:uid="{67BC990D-8D40-4803-84F2-5EE24305C8FC}"/>
    <cellStyle name="Comma 4 3 3" xfId="938" xr:uid="{1BEF31DC-E3EC-49B4-881F-A4F0C699FBAC}"/>
    <cellStyle name="Comma 4 3 3 2" xfId="939" xr:uid="{2C2F712E-3A0D-4992-BDDD-A4CA444869E1}"/>
    <cellStyle name="Comma 4 3 4" xfId="940" xr:uid="{38327718-650A-4D0B-9487-90C3854BF07F}"/>
    <cellStyle name="Comma 4 3 4 2" xfId="941" xr:uid="{9C633E35-5FE5-4075-9C97-B99DB31ABE58}"/>
    <cellStyle name="Comma 4 3 5" xfId="942" xr:uid="{47A2A79D-88EC-46F6-A73B-AFC2C9C6C11C}"/>
    <cellStyle name="Comma 4 3 5 2" xfId="943" xr:uid="{272B4ABD-0C44-4171-86D9-A34DEF2C626C}"/>
    <cellStyle name="Comma 4 3 6" xfId="944" xr:uid="{8626808E-297A-4D5A-B75B-7CB49D0EC9B5}"/>
    <cellStyle name="Comma 4 3 6 2" xfId="945" xr:uid="{4DFAEAA9-A492-4916-85C4-918248D9E443}"/>
    <cellStyle name="Comma 4 3 7" xfId="946" xr:uid="{BB6DDAF0-5B55-4D37-B839-173DB7C26CB0}"/>
    <cellStyle name="Comma 4 4" xfId="947" xr:uid="{D3591B81-0B22-4A4B-ADAD-541F840A334A}"/>
    <cellStyle name="Comma 4 4 2" xfId="948" xr:uid="{7F49B185-9968-41E6-98BA-D126E489A61B}"/>
    <cellStyle name="Comma 4 4 2 2" xfId="949" xr:uid="{4165C676-FF83-4F71-9814-A0D4D5CCDB01}"/>
    <cellStyle name="Comma 4 4 3" xfId="950" xr:uid="{09FEFE11-DFF2-4358-853B-4C44EFABF1E4}"/>
    <cellStyle name="Comma 4 4 3 2" xfId="951" xr:uid="{4BE45100-C9F4-4FDD-98AA-2DAB20978F23}"/>
    <cellStyle name="Comma 4 4 4" xfId="952" xr:uid="{39F076AC-6060-4917-8A88-36EEA194F866}"/>
    <cellStyle name="Comma 4 4 4 2" xfId="953" xr:uid="{8500012B-E3C0-4D73-AAE6-EEB2C4A8905F}"/>
    <cellStyle name="Comma 4 4 5" xfId="954" xr:uid="{BD81F273-6B14-45ED-B81A-37A9D45E14CF}"/>
    <cellStyle name="Comma 4 4 5 2" xfId="955" xr:uid="{CBBABE33-F63A-4E81-AB81-B249A230587C}"/>
    <cellStyle name="Comma 4 4 6" xfId="956" xr:uid="{CB10C791-032F-402B-A3D9-3182DA5C7D6E}"/>
    <cellStyle name="Comma 4 4 6 2" xfId="957" xr:uid="{2DE9FE44-C015-4346-9141-91ABB0ECF275}"/>
    <cellStyle name="Comma 4 4 7" xfId="958" xr:uid="{8AA9EA1D-D2AE-435D-84CB-A9D81DF3D4B2}"/>
    <cellStyle name="Comma 4 5" xfId="959" xr:uid="{A5E01033-C817-4C20-A660-075E0A5899E4}"/>
    <cellStyle name="Comma 4 5 2" xfId="960" xr:uid="{C9CCD19D-6FA7-45E7-BAE7-F32701952B60}"/>
    <cellStyle name="Comma 4 5 2 2" xfId="961" xr:uid="{09693C83-90E8-4D4C-9C28-16B51AA80C7F}"/>
    <cellStyle name="Comma 4 5 3" xfId="962" xr:uid="{1B69F814-3218-4473-8C0E-7CF36CE662A4}"/>
    <cellStyle name="Comma 4 5 3 2" xfId="963" xr:uid="{A230EEDD-FC39-413C-9936-34850CFB5318}"/>
    <cellStyle name="Comma 4 5 4" xfId="964" xr:uid="{003E6134-EFF7-4DEB-B261-C6C0AD9F01FC}"/>
    <cellStyle name="Comma 4 5 4 2" xfId="965" xr:uid="{57ADD449-ABBC-4AA2-AFDC-71B108F69B87}"/>
    <cellStyle name="Comma 4 5 5" xfId="966" xr:uid="{7DE68218-8CA2-4743-9CCF-52E3DAE3DF36}"/>
    <cellStyle name="Comma 4 5 5 2" xfId="967" xr:uid="{D491E150-E321-459D-9663-7E815B11A3CC}"/>
    <cellStyle name="Comma 4 5 6" xfId="968" xr:uid="{58110EEF-2871-40B9-9D21-D20235E20F77}"/>
    <cellStyle name="Comma 4 5 6 2" xfId="969" xr:uid="{0A4735E6-244B-4BF5-A69E-788B84B4796F}"/>
    <cellStyle name="Comma 4 5 7" xfId="970" xr:uid="{4854FA59-63FA-4CF7-9E99-0B15876C47F5}"/>
    <cellStyle name="Comma 4 6" xfId="971" xr:uid="{0537AD30-8B98-4B82-87F2-C24CA4EEFE2A}"/>
    <cellStyle name="Comma 4 6 2" xfId="972" xr:uid="{14550A29-A81E-465B-B756-DDF6E0CB92C1}"/>
    <cellStyle name="Comma 4 6 2 2" xfId="973" xr:uid="{25E689CA-782A-45FB-9E9B-B41231D934D7}"/>
    <cellStyle name="Comma 4 6 3" xfId="974" xr:uid="{F54BEDAA-5093-4F05-A9F9-DE51F19D8F2B}"/>
    <cellStyle name="Comma 4 6 3 2" xfId="975" xr:uid="{54A3CC40-715A-4050-A3C7-82F7992682DC}"/>
    <cellStyle name="Comma 4 6 4" xfId="976" xr:uid="{18C9C739-B805-4FDE-BF7B-AFE71B94C526}"/>
    <cellStyle name="Comma 4 6 4 2" xfId="977" xr:uid="{71BCBAAC-2D80-4C63-B4BA-85DCEC8C931B}"/>
    <cellStyle name="Comma 4 6 5" xfId="978" xr:uid="{2A5C7B9F-14B3-4716-9744-72CFCE3F8E4A}"/>
    <cellStyle name="Comma 4 6 5 2" xfId="979" xr:uid="{11A55BEC-6783-4771-978E-FD010AD868B3}"/>
    <cellStyle name="Comma 4 6 6" xfId="980" xr:uid="{4F72F2C6-84CF-418D-9DFA-C47330D15F13}"/>
    <cellStyle name="Comma 4 6 6 2" xfId="981" xr:uid="{D60DEB7C-165A-4DC5-B122-6B0C424570C3}"/>
    <cellStyle name="Comma 4 6 7" xfId="982" xr:uid="{9BB5A044-E704-4D57-8A0B-23FCD6A0CB87}"/>
    <cellStyle name="Comma 4 7" xfId="983" xr:uid="{96CCAB59-E3B3-4E18-A177-FD4562BD85FB}"/>
    <cellStyle name="Comma 4 7 2" xfId="984" xr:uid="{DF1B4185-B1E0-45F5-8DCD-61598090FB5F}"/>
    <cellStyle name="Comma 4 7 2 2" xfId="985" xr:uid="{B59FE11F-0BB8-4982-B2A3-81B10C3A81C2}"/>
    <cellStyle name="Comma 4 7 3" xfId="986" xr:uid="{2A84C66B-7CD4-422D-9451-3B1D220AE19B}"/>
    <cellStyle name="Comma 4 7 3 2" xfId="987" xr:uid="{598B54A5-1776-4DCF-82A7-9EC739B57DFB}"/>
    <cellStyle name="Comma 4 7 4" xfId="988" xr:uid="{123AD119-34B6-493D-9E5F-C343C6BD3425}"/>
    <cellStyle name="Comma 4 7 4 2" xfId="989" xr:uid="{12F7F25E-E07B-4A67-BC7D-7EA179E4CC96}"/>
    <cellStyle name="Comma 4 7 5" xfId="990" xr:uid="{A9E3B983-E516-4A29-B6E2-F8548C7B48E4}"/>
    <cellStyle name="Comma 4 7 5 2" xfId="991" xr:uid="{5DCEEEA5-4C9E-4BEB-B953-B862D1F684BB}"/>
    <cellStyle name="Comma 4 7 6" xfId="992" xr:uid="{C94C3A4B-E968-4602-B766-CADB418B259B}"/>
    <cellStyle name="Comma 4 7 6 2" xfId="993" xr:uid="{818AB504-D8AF-4292-9AFC-F77861F927A6}"/>
    <cellStyle name="Comma 4 7 7" xfId="994" xr:uid="{A9A95AEF-8701-4A32-8339-B029311B6B69}"/>
    <cellStyle name="Comma 4 8" xfId="995" xr:uid="{4F10580C-E11E-4531-8065-C7C2330BD8EC}"/>
    <cellStyle name="Comma 4 8 2" xfId="996" xr:uid="{7D562D61-AB0D-4F24-BA61-174E24F5E108}"/>
    <cellStyle name="Comma 4 8 2 2" xfId="997" xr:uid="{B1FFFFA1-2B8A-4006-ABCC-41CBB051109C}"/>
    <cellStyle name="Comma 4 8 3" xfId="998" xr:uid="{2B519845-EF69-4309-B970-3C9B2FA2145C}"/>
    <cellStyle name="Comma 4 8 3 2" xfId="999" xr:uid="{95D220AF-F02E-44D0-A8CD-5C9B1CFCD4B1}"/>
    <cellStyle name="Comma 4 8 4" xfId="1000" xr:uid="{CA591315-A4C6-4144-A863-6996AA635BDA}"/>
    <cellStyle name="Comma 4 8 4 2" xfId="1001" xr:uid="{3E099587-E6AC-4E37-A0F0-5FDF25F9F03A}"/>
    <cellStyle name="Comma 4 8 5" xfId="1002" xr:uid="{E1DC4EE6-A950-4F34-B5D1-23D1B11B0BAB}"/>
    <cellStyle name="Comma 4 8 5 2" xfId="1003" xr:uid="{6A984879-3EE8-47A2-938B-791ECC1EA6FC}"/>
    <cellStyle name="Comma 4 8 6" xfId="1004" xr:uid="{F1D824D8-87A9-43BB-9C29-E2368ADFD6A2}"/>
    <cellStyle name="Comma 4 8 6 2" xfId="1005" xr:uid="{E4D14B42-3F66-42E0-8754-FE49CED1B197}"/>
    <cellStyle name="Comma 4 8 7" xfId="1006" xr:uid="{57E80DAB-510F-424E-9C77-0C72DB38CC69}"/>
    <cellStyle name="Comma 4 9" xfId="1007" xr:uid="{6F8C54EB-CFF2-4A57-B169-D9350CD3ECD4}"/>
    <cellStyle name="Comma 4 9 2" xfId="1008" xr:uid="{5A5D2626-CE07-43A7-8799-8C1ED844624A}"/>
    <cellStyle name="Comma 4 9 2 2" xfId="1009" xr:uid="{14AB95B7-8AB3-4030-8333-17A554F049D9}"/>
    <cellStyle name="Comma 4 9 3" xfId="1010" xr:uid="{24D6A73E-0E62-4EC9-BE17-F9733A96F738}"/>
    <cellStyle name="Comma 4 9 3 2" xfId="1011" xr:uid="{67000471-914D-49D2-9BFF-101DD335D719}"/>
    <cellStyle name="Comma 4 9 4" xfId="1012" xr:uid="{985860EB-C790-406C-9440-8F09EBA44F0F}"/>
    <cellStyle name="Comma 4 9 4 2" xfId="1013" xr:uid="{15EF682F-D8A1-4684-B5BD-ADF896190BC0}"/>
    <cellStyle name="Comma 4 9 5" xfId="1014" xr:uid="{836BFE6F-AC63-4831-8D2C-C83B92B1D8AD}"/>
    <cellStyle name="Comma 4 9 5 2" xfId="1015" xr:uid="{2FCF8126-2D38-4EE3-8F40-827945363F28}"/>
    <cellStyle name="Comma 4 9 6" xfId="1016" xr:uid="{6DBF6EC7-11F6-4FAE-B3E0-E2F911C34DF1}"/>
    <cellStyle name="Comma 4 9 6 2" xfId="1017" xr:uid="{2DB0ECAF-5034-47D5-AF0F-516196A3B0E2}"/>
    <cellStyle name="Comma 4 9 7" xfId="1018" xr:uid="{332D2ED0-FD94-4AA1-AAA6-DECD75486A08}"/>
    <cellStyle name="Comma 4_Electrical Boqs Phase 2" xfId="1019" xr:uid="{A60AF073-34E0-4754-8FEB-CE42596F20EE}"/>
    <cellStyle name="Comma 40" xfId="2443" xr:uid="{4EB620B1-617D-4A9B-8577-28A3AFE7AFA7}"/>
    <cellStyle name="Comma 41" xfId="2446" xr:uid="{0DB895DA-A196-461F-85FE-FCFD2CE2CAA4}"/>
    <cellStyle name="Comma 42" xfId="2444" xr:uid="{638A63F6-793E-451E-8714-E68924F7BC5A}"/>
    <cellStyle name="Comma 43" xfId="2445" xr:uid="{23691046-ED9F-417B-9A7A-B01BFD4B523A}"/>
    <cellStyle name="Comma 44" xfId="1020" xr:uid="{D3067CE7-79C0-486B-A2AF-8AEBE5EE9654}"/>
    <cellStyle name="Comma 5" xfId="1021" xr:uid="{2258056D-72A7-42E8-9A05-BEF12D96CA86}"/>
    <cellStyle name="Comma 5 10" xfId="1022" xr:uid="{D8B0D12D-97C3-4C9A-8840-7332513F42E9}"/>
    <cellStyle name="Comma 5 10 2" xfId="1023" xr:uid="{488A4D54-C85C-43B5-BCBF-0FF1315C7428}"/>
    <cellStyle name="Comma 5 10 2 2" xfId="1024" xr:uid="{0ED57D38-64B0-4AB3-8FEE-6094324B56A1}"/>
    <cellStyle name="Comma 5 10 3" xfId="1025" xr:uid="{891ADF42-9A87-4FDD-98B8-1AAA59973B2C}"/>
    <cellStyle name="Comma 5 10 3 2" xfId="1026" xr:uid="{23A66784-5601-44EB-83D4-4E2B832B529C}"/>
    <cellStyle name="Comma 5 10 4" xfId="1027" xr:uid="{493AA93C-9AD8-44DC-A13E-5C2FB1496E1E}"/>
    <cellStyle name="Comma 5 10 4 2" xfId="1028" xr:uid="{E173BA6D-1D58-4AA8-884F-05E0AA9579FA}"/>
    <cellStyle name="Comma 5 10 5" xfId="1029" xr:uid="{BA7BA047-C411-48F7-9F32-E50CB66AC626}"/>
    <cellStyle name="Comma 5 10 5 2" xfId="1030" xr:uid="{6FBF94BE-4E6A-48EA-990C-CBAA1FD1AB76}"/>
    <cellStyle name="Comma 5 10 6" xfId="1031" xr:uid="{4E435C68-6D91-45E4-BA03-5237808F7082}"/>
    <cellStyle name="Comma 5 10 6 2" xfId="1032" xr:uid="{23758D32-4765-41F9-8B3A-9D67FBA594D7}"/>
    <cellStyle name="Comma 5 10 7" xfId="1033" xr:uid="{A30BE2DE-3A40-4147-98B6-65A579D566DA}"/>
    <cellStyle name="Comma 5 10 7 2" xfId="1034" xr:uid="{2BFCA0DD-78D6-42CC-97AF-8E17C239AA55}"/>
    <cellStyle name="Comma 5 10 8" xfId="1035" xr:uid="{937D7550-B8B7-4858-9035-85B765B6803A}"/>
    <cellStyle name="Comma 5 10 9" xfId="1036" xr:uid="{869D7556-A355-4456-B8FA-207AA0163C2A}"/>
    <cellStyle name="Comma 5 11" xfId="1037" xr:uid="{B041C820-E76E-4B25-8336-7C067B012258}"/>
    <cellStyle name="Comma 5 11 2" xfId="1038" xr:uid="{5C0347F8-D57B-48A4-9AA0-CD4EAD091CCA}"/>
    <cellStyle name="Comma 5 11 2 2" xfId="1039" xr:uid="{013F9327-71CE-4AB6-8EEC-43129C8D7712}"/>
    <cellStyle name="Comma 5 11 3" xfId="1040" xr:uid="{F4CD022E-681B-4FCD-BA98-4332495F9DBE}"/>
    <cellStyle name="Comma 5 11 3 2" xfId="1041" xr:uid="{3A37C449-C9EA-4867-A8D8-F1CD06B0641D}"/>
    <cellStyle name="Comma 5 11 4" xfId="1042" xr:uid="{B9F9A79A-5742-4367-BC79-55C6409570FD}"/>
    <cellStyle name="Comma 5 11 4 2" xfId="1043" xr:uid="{FBAD8585-AC8D-4EFC-A471-0A99BD1FA948}"/>
    <cellStyle name="Comma 5 11 5" xfId="1044" xr:uid="{D3938B79-33C6-437A-946D-33335FFC5100}"/>
    <cellStyle name="Comma 5 11 5 2" xfId="1045" xr:uid="{7F29C5CB-263D-44D3-88A1-C717B8BE7CBD}"/>
    <cellStyle name="Comma 5 11 6" xfId="1046" xr:uid="{E76C5EDA-3BDC-42B1-8193-E53DEB141468}"/>
    <cellStyle name="Comma 5 11 6 2" xfId="1047" xr:uid="{9026F18D-E0E6-4A36-A0E6-2F1800387B52}"/>
    <cellStyle name="Comma 5 11 7" xfId="1048" xr:uid="{37BE44CB-8FA2-4762-AA04-008452098E3C}"/>
    <cellStyle name="Comma 5 12" xfId="1049" xr:uid="{3DF14129-F66A-4EF3-A2E7-C292EAD40357}"/>
    <cellStyle name="Comma 5 12 2" xfId="1050" xr:uid="{8C499F40-D66D-42D9-8480-7C54F6E9238F}"/>
    <cellStyle name="Comma 5 13" xfId="1051" xr:uid="{903A0FB6-977F-47B7-B30B-00F44CC26C63}"/>
    <cellStyle name="Comma 5 13 2" xfId="1052" xr:uid="{363BA898-B78D-462F-A900-5A84079894CF}"/>
    <cellStyle name="Comma 5 14" xfId="1053" xr:uid="{806D1368-7714-4149-8111-FAB7B0462B05}"/>
    <cellStyle name="Comma 5 14 2" xfId="1054" xr:uid="{0F53FB6E-3F71-4F69-9B8D-860B0E711666}"/>
    <cellStyle name="Comma 5 15" xfId="1055" xr:uid="{E529D993-4FB1-408D-A9E8-F1A9EE3B7C8A}"/>
    <cellStyle name="Comma 5 15 2" xfId="1056" xr:uid="{D259BBDA-4AB3-4D9A-BD99-F316F56BA829}"/>
    <cellStyle name="Comma 5 16" xfId="1057" xr:uid="{2C11B1D6-B539-4D1F-A430-C5CB60CF0A0B}"/>
    <cellStyle name="Comma 5 16 2" xfId="1058" xr:uid="{33EDB205-9A0D-47A7-991B-2278A3352041}"/>
    <cellStyle name="Comma 5 17" xfId="1059" xr:uid="{FC03D611-F927-4DD5-AA11-40D52D17DC14}"/>
    <cellStyle name="Comma 5 18" xfId="1060" xr:uid="{5948694C-3487-41F6-9DB2-A93995536D9B}"/>
    <cellStyle name="Comma 5 19" xfId="1061" xr:uid="{EB818AA6-1019-4A66-9583-236DF6B29BC5}"/>
    <cellStyle name="Comma 5 2" xfId="1062" xr:uid="{0DE11B15-809F-46BB-A204-8F3341189BBC}"/>
    <cellStyle name="Comma 5 2 2" xfId="1063" xr:uid="{3B07AB08-3B65-4065-AC00-2B4F3A93D72D}"/>
    <cellStyle name="Comma 5 2 2 2" xfId="1064" xr:uid="{BA9D67D4-D6F7-4BE5-918F-5DBE6ACBA8AD}"/>
    <cellStyle name="Comma 5 2 3" xfId="1065" xr:uid="{CAA69B97-6FF6-480E-A960-DEE54B80272A}"/>
    <cellStyle name="Comma 5 2 3 2" xfId="1066" xr:uid="{7123D82B-B6E1-4A08-8FB3-8914F94B6672}"/>
    <cellStyle name="Comma 5 2 4" xfId="1067" xr:uid="{F0445628-37F5-483F-8D98-9469FEE278A9}"/>
    <cellStyle name="Comma 5 2 4 2" xfId="1068" xr:uid="{E006F23F-540D-4C51-8F8D-94B515D9BC8E}"/>
    <cellStyle name="Comma 5 2 5" xfId="1069" xr:uid="{E0BFCCCB-C55C-4444-9264-8928475E0178}"/>
    <cellStyle name="Comma 5 2 5 2" xfId="1070" xr:uid="{B64C8867-EF46-4D5F-A401-DF0EECE02279}"/>
    <cellStyle name="Comma 5 2 6" xfId="1071" xr:uid="{35191A5D-0745-4114-B887-B40BFF5FF294}"/>
    <cellStyle name="Comma 5 2 6 2" xfId="1072" xr:uid="{36667C48-A5DD-413A-933B-68394B327C6A}"/>
    <cellStyle name="Comma 5 2 7" xfId="1073" xr:uid="{FA96D3A6-0AAD-44D7-B0E2-C40A9C7E2180}"/>
    <cellStyle name="Comma 5 20" xfId="1074" xr:uid="{A0932406-2F5C-446E-99DE-F268AAB728A7}"/>
    <cellStyle name="Comma 5 21" xfId="1075" xr:uid="{DAE61449-AD84-4FB9-82DF-90A5C65A59D2}"/>
    <cellStyle name="Comma 5 22" xfId="1076" xr:uid="{8B7E03D3-6617-4CA8-BD82-5A05CC758E8B}"/>
    <cellStyle name="Comma 5 23" xfId="1077" xr:uid="{7570731B-B069-4A98-BC3F-885FDAD1FA5C}"/>
    <cellStyle name="Comma 5 24" xfId="1078" xr:uid="{430C4255-2B3C-4BDC-A6E6-8DB285252B2E}"/>
    <cellStyle name="Comma 5 25" xfId="1079" xr:uid="{7D2AA6A3-05A7-4E0F-B734-57998445774B}"/>
    <cellStyle name="Comma 5 26" xfId="1080" xr:uid="{18EDBF71-0BE3-493C-8292-EDF55447C086}"/>
    <cellStyle name="Comma 5 27" xfId="1081" xr:uid="{E24C05F7-22F9-4677-9D90-46D58D3E6662}"/>
    <cellStyle name="Comma 5 28" xfId="2411" xr:uid="{D92ADA0F-58B8-4ADF-88C8-738776BC58E8}"/>
    <cellStyle name="Comma 5 3" xfId="1082" xr:uid="{2BF95A81-FD19-48A2-B41B-3CC4B4E8AFCB}"/>
    <cellStyle name="Comma 5 3 2" xfId="1083" xr:uid="{BAE3B018-41EA-444C-A934-BE07D4306E12}"/>
    <cellStyle name="Comma 5 3 2 2" xfId="1084" xr:uid="{6E82E6BA-131B-472E-B3CD-9A964E768C48}"/>
    <cellStyle name="Comma 5 3 3" xfId="1085" xr:uid="{8EB0F33F-542F-47CC-9630-C971789F4F90}"/>
    <cellStyle name="Comma 5 3 3 2" xfId="1086" xr:uid="{E6F996C2-AD9D-4386-A0C4-1608E78E1BDD}"/>
    <cellStyle name="Comma 5 3 4" xfId="1087" xr:uid="{895E4997-F621-4F23-AAD1-7047C1A802C6}"/>
    <cellStyle name="Comma 5 3 4 2" xfId="1088" xr:uid="{96E7E79F-7800-40D2-8939-2C49EA118BB6}"/>
    <cellStyle name="Comma 5 3 5" xfId="1089" xr:uid="{95AE30E6-8EEA-41C5-A927-AFDAA50C3714}"/>
    <cellStyle name="Comma 5 3 5 2" xfId="1090" xr:uid="{C6FCD497-902F-4C65-BD8F-4646AA2C4FA2}"/>
    <cellStyle name="Comma 5 3 6" xfId="1091" xr:uid="{0E44BD08-C010-4798-A686-FABA5A89B391}"/>
    <cellStyle name="Comma 5 3 6 2" xfId="1092" xr:uid="{EA3ACA04-B8F5-463B-B1B0-321E37F1ABEE}"/>
    <cellStyle name="Comma 5 3 7" xfId="1093" xr:uid="{0D611BC2-94B0-408F-879C-47FD49A0ABBA}"/>
    <cellStyle name="Comma 5 4" xfId="1094" xr:uid="{AA050FC6-DF5B-445C-9951-9E4B7EBBB758}"/>
    <cellStyle name="Comma 5 4 2" xfId="1095" xr:uid="{FA1EA686-704D-412E-9745-D110B5EA1CA2}"/>
    <cellStyle name="Comma 5 4 2 2" xfId="1096" xr:uid="{F1639EF8-28A1-4646-A443-5A03954A21A8}"/>
    <cellStyle name="Comma 5 4 3" xfId="1097" xr:uid="{E0E86E50-2443-43ED-AEED-7C4ACCD37537}"/>
    <cellStyle name="Comma 5 4 3 2" xfId="1098" xr:uid="{22770EFC-B211-49D4-960E-D238672F924A}"/>
    <cellStyle name="Comma 5 4 4" xfId="1099" xr:uid="{B7615DA0-37B9-44CB-B40C-75219EFE9A2A}"/>
    <cellStyle name="Comma 5 4 4 2" xfId="1100" xr:uid="{63B92638-F20A-4BA0-A612-E45BBC4C8B63}"/>
    <cellStyle name="Comma 5 4 5" xfId="1101" xr:uid="{9DB852D6-5462-4A12-9BAC-3D9372CDA1FB}"/>
    <cellStyle name="Comma 5 4 5 2" xfId="1102" xr:uid="{C29AEBA2-49D5-4EB4-8053-C86427D70751}"/>
    <cellStyle name="Comma 5 4 6" xfId="1103" xr:uid="{CB86EF06-CED8-43FB-9956-790967182067}"/>
    <cellStyle name="Comma 5 4 6 2" xfId="1104" xr:uid="{94614D12-5DA4-4177-A50E-D502932A9EDB}"/>
    <cellStyle name="Comma 5 4 7" xfId="1105" xr:uid="{BF126DF7-97D4-4994-B0DF-287ECB466753}"/>
    <cellStyle name="Comma 5 5" xfId="1106" xr:uid="{AAD9F998-29D5-4531-9D6D-BFFBEAE33333}"/>
    <cellStyle name="Comma 5 5 2" xfId="1107" xr:uid="{AF66620B-32D2-42D6-9D4D-23D657643F58}"/>
    <cellStyle name="Comma 5 5 2 2" xfId="1108" xr:uid="{5FECFB25-3351-4347-AD2A-E31AFA88E390}"/>
    <cellStyle name="Comma 5 5 3" xfId="1109" xr:uid="{BF4427C8-7859-4F12-92BB-B67B6B515DEF}"/>
    <cellStyle name="Comma 5 5 3 2" xfId="1110" xr:uid="{989EB63F-7775-42CF-82E0-9467B0E8C45B}"/>
    <cellStyle name="Comma 5 5 4" xfId="1111" xr:uid="{9BA7A5A7-7EC3-4C90-9CA6-27EF0512463D}"/>
    <cellStyle name="Comma 5 5 4 2" xfId="1112" xr:uid="{8CC01A44-83C0-44BA-BA5E-47F29FD7F26C}"/>
    <cellStyle name="Comma 5 5 5" xfId="1113" xr:uid="{5F3C7188-EAED-4202-A3A1-3FE27B155F6D}"/>
    <cellStyle name="Comma 5 5 5 2" xfId="1114" xr:uid="{88D084AA-F63D-4D95-B8ED-30793A152457}"/>
    <cellStyle name="Comma 5 5 6" xfId="1115" xr:uid="{6C439EEE-665A-40AC-B11F-E316E21E732E}"/>
    <cellStyle name="Comma 5 5 6 2" xfId="1116" xr:uid="{919E0A96-CEEB-443B-9895-E2AB6C717517}"/>
    <cellStyle name="Comma 5 5 7" xfId="1117" xr:uid="{6FEE448B-AC80-4144-B1CD-4BFBBD10CEBD}"/>
    <cellStyle name="Comma 5 6" xfId="1118" xr:uid="{42F1229E-05BE-429F-B133-CAF54E1AAC77}"/>
    <cellStyle name="Comma 5 6 2" xfId="1119" xr:uid="{BB85FF28-1CBA-45E2-869A-E2C43CFBF7F0}"/>
    <cellStyle name="Comma 5 6 2 2" xfId="1120" xr:uid="{D1DEEB48-8572-4E03-9402-DD24FAF04E31}"/>
    <cellStyle name="Comma 5 6 3" xfId="1121" xr:uid="{43E5C4C1-ED35-4F2D-BD5E-EF06DF084D28}"/>
    <cellStyle name="Comma 5 6 3 2" xfId="1122" xr:uid="{553A9BF0-E2A2-4DC7-A0C7-FA51907034A8}"/>
    <cellStyle name="Comma 5 6 4" xfId="1123" xr:uid="{C7E97B20-EC69-4E70-92B0-C947B98071FD}"/>
    <cellStyle name="Comma 5 6 4 2" xfId="1124" xr:uid="{2177088C-7C81-46EE-BE79-72FCA62A1175}"/>
    <cellStyle name="Comma 5 6 5" xfId="1125" xr:uid="{2E92518D-8231-48A8-8130-5559508D61E4}"/>
    <cellStyle name="Comma 5 6 5 2" xfId="1126" xr:uid="{BF27F6C6-6F51-4F06-90A9-50301A55DB89}"/>
    <cellStyle name="Comma 5 6 6" xfId="1127" xr:uid="{30655D34-E057-4EBD-B819-4B4805F2F95E}"/>
    <cellStyle name="Comma 5 6 6 2" xfId="1128" xr:uid="{4B600575-B132-4F5E-86E7-37CA280EDDC9}"/>
    <cellStyle name="Comma 5 6 7" xfId="1129" xr:uid="{7C686A07-1EEC-4E0B-B7AA-EC1482167052}"/>
    <cellStyle name="Comma 5 7" xfId="1130" xr:uid="{FBF7FA89-38CA-4257-AD66-7CD71017475D}"/>
    <cellStyle name="Comma 5 7 2" xfId="1131" xr:uid="{B7814D20-8599-4B9B-9D3B-D60D0A1C6CF1}"/>
    <cellStyle name="Comma 5 7 2 2" xfId="1132" xr:uid="{98431F10-8A0F-4AB5-BE70-FEAEA201AC7C}"/>
    <cellStyle name="Comma 5 7 3" xfId="1133" xr:uid="{04367257-7193-42C2-8066-8BB60CC964B7}"/>
    <cellStyle name="Comma 5 7 3 2" xfId="1134" xr:uid="{92DECCCB-7810-4692-ACB7-11FECA1D0D11}"/>
    <cellStyle name="Comma 5 7 4" xfId="1135" xr:uid="{9BBEF878-8E9D-44DB-BD73-7807F7AB2A91}"/>
    <cellStyle name="Comma 5 7 4 2" xfId="1136" xr:uid="{5D760B45-8E33-4ADD-BA7B-82D3CFD4C31E}"/>
    <cellStyle name="Comma 5 7 5" xfId="1137" xr:uid="{3D97802A-329F-4219-910D-57A419966ED0}"/>
    <cellStyle name="Comma 5 7 5 2" xfId="1138" xr:uid="{7EEDC93F-3DB3-4948-B840-2280AD22AED9}"/>
    <cellStyle name="Comma 5 7 6" xfId="1139" xr:uid="{31EBEA32-7983-4CE0-9444-6007DB45D57A}"/>
    <cellStyle name="Comma 5 7 6 2" xfId="1140" xr:uid="{8BEBB489-2B1F-4555-AA41-1FCF0F64A781}"/>
    <cellStyle name="Comma 5 7 7" xfId="1141" xr:uid="{3C50DFE0-AB97-4CA1-9E5E-2B71120494A8}"/>
    <cellStyle name="Comma 5 8" xfId="1142" xr:uid="{3DCF248E-9742-43B7-AE3E-ACE12850C3B0}"/>
    <cellStyle name="Comma 5 8 2" xfId="1143" xr:uid="{CAAA2122-0729-48D1-8012-2DEE2DF048D7}"/>
    <cellStyle name="Comma 5 8 2 2" xfId="1144" xr:uid="{BFB71E73-1062-40A8-BBC6-3534C402B037}"/>
    <cellStyle name="Comma 5 8 3" xfId="1145" xr:uid="{4F592850-8EE9-4935-BE91-57281C4C7C48}"/>
    <cellStyle name="Comma 5 8 3 2" xfId="1146" xr:uid="{3AE5186B-CB65-43AD-BBA7-D01A0F363CBC}"/>
    <cellStyle name="Comma 5 8 4" xfId="1147" xr:uid="{06864434-36EA-4B5F-ACAA-B93A935C9D90}"/>
    <cellStyle name="Comma 5 8 4 2" xfId="1148" xr:uid="{DD2B1CE9-119E-47AA-8863-64B73AB3C948}"/>
    <cellStyle name="Comma 5 8 5" xfId="1149" xr:uid="{79B91999-943E-4270-8602-C5AA87DACE54}"/>
    <cellStyle name="Comma 5 8 5 2" xfId="1150" xr:uid="{65B84DF8-59F2-4AEA-8045-2BA611BA7A0D}"/>
    <cellStyle name="Comma 5 8 6" xfId="1151" xr:uid="{65286A1F-0E6E-4C08-85E1-877AA1C8CF1C}"/>
    <cellStyle name="Comma 5 8 6 2" xfId="1152" xr:uid="{2C16A721-258C-4089-BE37-343848A8FD11}"/>
    <cellStyle name="Comma 5 8 7" xfId="1153" xr:uid="{AAFD1596-93BE-4543-B6B5-85BDEA19B8FE}"/>
    <cellStyle name="Comma 5 9" xfId="1154" xr:uid="{8EB14984-70BF-42F1-80DD-6E1BB6D1EEEC}"/>
    <cellStyle name="Comma 5 9 2" xfId="1155" xr:uid="{BB330648-965D-4EF0-86C8-7EF9FE0BA6EA}"/>
    <cellStyle name="Comma 5 9 2 2" xfId="1156" xr:uid="{0D480FA8-2BA2-46A7-8B05-26FB9616C3FB}"/>
    <cellStyle name="Comma 5 9 3" xfId="1157" xr:uid="{CCC07EE7-FFA6-4DC7-A8B2-B2B18CE2175F}"/>
    <cellStyle name="Comma 5 9 3 2" xfId="1158" xr:uid="{6A33C1DB-0F35-40B7-90A9-DA1388E21892}"/>
    <cellStyle name="Comma 5 9 4" xfId="1159" xr:uid="{1BE950EA-A032-45CE-B6A4-1F359B378CA9}"/>
    <cellStyle name="Comma 5 9 4 2" xfId="1160" xr:uid="{79C4AB11-79DC-495F-A426-5121D180AA0F}"/>
    <cellStyle name="Comma 5 9 5" xfId="1161" xr:uid="{59EBC2A3-419B-428F-A98C-85E8E2C8561F}"/>
    <cellStyle name="Comma 5 9 5 2" xfId="1162" xr:uid="{ADC9CF76-E98F-48F9-8543-D7F6A9384411}"/>
    <cellStyle name="Comma 5 9 6" xfId="1163" xr:uid="{66334BD4-9C7E-4B4D-AB71-07F7EB7D9BAB}"/>
    <cellStyle name="Comma 5 9 6 2" xfId="1164" xr:uid="{E78A7B17-7D83-460B-8ECC-FE6C20513110}"/>
    <cellStyle name="Comma 5 9 7" xfId="1165" xr:uid="{0AC40CB1-C9E5-4977-9BFF-1484C3FB904D}"/>
    <cellStyle name="Comma 5_Electrical Boqs Phase 2" xfId="1166" xr:uid="{29751699-428A-4EEE-BCCB-AC1F334465C2}"/>
    <cellStyle name="Comma 6" xfId="1167" xr:uid="{4B7BDC5D-4425-4C11-A8B9-AAD3D8494A23}"/>
    <cellStyle name="Comma 6 10" xfId="1168" xr:uid="{BCA7C0CB-32E7-42AD-BA8B-972D98B6E1E8}"/>
    <cellStyle name="Comma 6 10 2" xfId="1169" xr:uid="{0B9BDB20-4AEE-4919-83D3-260F5E923FB3}"/>
    <cellStyle name="Comma 6 10 2 2" xfId="1170" xr:uid="{FC7BC7BB-7257-4FD0-ADBF-AEE836A7DCBA}"/>
    <cellStyle name="Comma 6 10 2 3" xfId="1171" xr:uid="{7E394ED9-C771-472A-9EA0-2C403FC935ED}"/>
    <cellStyle name="Comma 6 10 2 4" xfId="1172" xr:uid="{A219E367-AF3C-40AD-9191-F8C3476309BC}"/>
    <cellStyle name="Comma 6 10 2 5" xfId="1173" xr:uid="{EBC2DDFE-B3F9-465C-90FD-176B99C090C1}"/>
    <cellStyle name="Comma 6 10 2 6" xfId="1174" xr:uid="{2AC7BCD9-FC7D-4A82-9C69-5C7D46EBB8D5}"/>
    <cellStyle name="Comma 6 10 2 7" xfId="1175" xr:uid="{B9CC711A-049D-4CCB-A166-C5E53F01873B}"/>
    <cellStyle name="Comma 6 10 2 8" xfId="1176" xr:uid="{D3EFC3CC-DBD2-4636-A0FC-3572E32B1914}"/>
    <cellStyle name="Comma 6 10 3" xfId="1177" xr:uid="{419B6FCE-1E85-47AD-805F-F21E029EE35E}"/>
    <cellStyle name="Comma 6 10 3 2" xfId="1178" xr:uid="{3B9D851A-E809-4A72-8643-6123E256AD6E}"/>
    <cellStyle name="Comma 6 10 4" xfId="1179" xr:uid="{E49A2CB9-4D64-4993-B2F1-01886C1B73A6}"/>
    <cellStyle name="Comma 6 10 4 2" xfId="1180" xr:uid="{18B94092-9CAF-4999-994A-B7244F20A53D}"/>
    <cellStyle name="Comma 6 10 5" xfId="1181" xr:uid="{D0A150E3-A11C-4412-A2F4-741FE5E0FB62}"/>
    <cellStyle name="Comma 6 10 5 2" xfId="1182" xr:uid="{05685D20-F537-466E-9678-2E40427DA578}"/>
    <cellStyle name="Comma 6 10 6" xfId="1183" xr:uid="{2C012BF1-858C-43C1-BA11-CA8835BEFE1E}"/>
    <cellStyle name="Comma 6 10 6 2" xfId="1184" xr:uid="{5DA84E14-1773-4E2D-9F55-E9EC54A84897}"/>
    <cellStyle name="Comma 6 10 7" xfId="1185" xr:uid="{4567274C-CF58-451B-A3BA-17C628F86AEC}"/>
    <cellStyle name="Comma 6 11" xfId="1186" xr:uid="{157A0C61-C4CB-401E-B3EE-D42B60177F86}"/>
    <cellStyle name="Comma 6 11 2" xfId="1187" xr:uid="{2FDD79AE-3128-42EE-AC9D-2507C951B00F}"/>
    <cellStyle name="Comma 6 11 2 2" xfId="1188" xr:uid="{B2FEF615-4C23-4137-B7FC-13E30A540AE9}"/>
    <cellStyle name="Comma 6 11 3" xfId="1189" xr:uid="{DCBF63A5-A37E-452E-8039-DCACC877B449}"/>
    <cellStyle name="Comma 6 11 3 2" xfId="1190" xr:uid="{63FE1D8D-313A-4A43-9F41-729831A79E3C}"/>
    <cellStyle name="Comma 6 11 4" xfId="1191" xr:uid="{8DA47465-DAB8-4443-AEDD-21EB66AFA139}"/>
    <cellStyle name="Comma 6 11 4 2" xfId="1192" xr:uid="{E1154073-60D5-435A-AB97-7BBFFE6C8810}"/>
    <cellStyle name="Comma 6 11 5" xfId="1193" xr:uid="{4824C7C5-EAD1-4F60-B529-F02698C42285}"/>
    <cellStyle name="Comma 6 11 5 2" xfId="1194" xr:uid="{72518380-87BE-41DA-BE1F-753277DE3A34}"/>
    <cellStyle name="Comma 6 11 6" xfId="1195" xr:uid="{328479D1-DD90-4A8B-B33B-2DF3F48B693E}"/>
    <cellStyle name="Comma 6 11 6 2" xfId="1196" xr:uid="{4820BA8C-AD5A-4575-9CCC-F582A3B2CAB6}"/>
    <cellStyle name="Comma 6 11 7" xfId="1197" xr:uid="{E3AE51B7-3D51-4B3B-9355-9B2E76EB2480}"/>
    <cellStyle name="Comma 6 12" xfId="1198" xr:uid="{107C06A8-205C-43CC-9110-59018EF32A24}"/>
    <cellStyle name="Comma 6 12 2" xfId="1199" xr:uid="{78C6939A-EF6F-4929-BCE8-B4CECD705EE7}"/>
    <cellStyle name="Comma 6 13" xfId="1200" xr:uid="{C34B9025-507E-40AF-8B88-877C35DC7E4C}"/>
    <cellStyle name="Comma 6 13 2" xfId="1201" xr:uid="{893D112D-94B5-4103-8C05-5E4E44B6143B}"/>
    <cellStyle name="Comma 6 14" xfId="1202" xr:uid="{59D47A53-ABBF-4B4A-B496-0AF07E925159}"/>
    <cellStyle name="Comma 6 14 2" xfId="1203" xr:uid="{337D346E-3EAD-4F2E-B384-74D994FCE913}"/>
    <cellStyle name="Comma 6 15" xfId="1204" xr:uid="{9E236B2F-0783-41C9-8203-33B64FC11657}"/>
    <cellStyle name="Comma 6 15 2" xfId="1205" xr:uid="{EEAAD088-6B70-44F1-B9D8-50BDA9B7B79B}"/>
    <cellStyle name="Comma 6 16" xfId="1206" xr:uid="{6B85F039-12C7-43C6-8405-FCC7220C8415}"/>
    <cellStyle name="Comma 6 16 2" xfId="1207" xr:uid="{964568FE-2B06-4BF8-B3AE-FB15C122D23E}"/>
    <cellStyle name="Comma 6 17" xfId="1208" xr:uid="{522D3897-59B8-406B-8C37-5A9900B870A4}"/>
    <cellStyle name="Comma 6 18" xfId="1209" xr:uid="{6275DD02-00F9-4861-9B52-25AAC82DE5D4}"/>
    <cellStyle name="Comma 6 19" xfId="1210" xr:uid="{480F54BF-8710-4408-A651-8A395C4C1A20}"/>
    <cellStyle name="Comma 6 2" xfId="1211" xr:uid="{405FEF62-DBF4-4974-A157-A855DFCB1474}"/>
    <cellStyle name="Comma 6 2 10 2" xfId="1212" xr:uid="{251AAEC0-1729-4D51-B4AF-7DB99BBA7ECC}"/>
    <cellStyle name="Comma 6 2 10 2 2" xfId="1213" xr:uid="{01274738-1949-41D5-9EF5-DDEC80F9DC2D}"/>
    <cellStyle name="Comma 6 2 2" xfId="1214" xr:uid="{C52FD54F-1BA6-4A1E-8199-4B6A95A6D0B1}"/>
    <cellStyle name="Comma 6 2 2 2" xfId="1215" xr:uid="{7D2816DA-CB83-4E1F-B512-5FEE6092B7AA}"/>
    <cellStyle name="Comma 6 2 3" xfId="1216" xr:uid="{2D8231A5-F282-4F1A-A0B5-30022B9FEC81}"/>
    <cellStyle name="Comma 6 2 3 2" xfId="1217" xr:uid="{7D82A9C2-BEB6-4E0B-B937-0A59C27F11B5}"/>
    <cellStyle name="Comma 6 2 4" xfId="1218" xr:uid="{D3789994-DD1B-4AFF-926E-CCAC1965040A}"/>
    <cellStyle name="Comma 6 2 4 2" xfId="1219" xr:uid="{7996D190-B8E8-4C4A-B064-7F9CD7BF8D8B}"/>
    <cellStyle name="Comma 6 2 5" xfId="1220" xr:uid="{E431A6C7-691D-425B-A23F-996F395C4C73}"/>
    <cellStyle name="Comma 6 2 5 2" xfId="1221" xr:uid="{C64C72A0-ACC3-40D5-ADC7-D62A806F2050}"/>
    <cellStyle name="Comma 6 2 6" xfId="1222" xr:uid="{1BDAFFB7-C6F8-4155-AC12-B3784127DEAA}"/>
    <cellStyle name="Comma 6 2 6 2" xfId="1223" xr:uid="{F533A2F7-8050-48B1-82CB-D16367AC16A6}"/>
    <cellStyle name="Comma 6 2 7" xfId="1224" xr:uid="{68FA0610-7E13-4360-A9DA-D235841034B0}"/>
    <cellStyle name="Comma 6 2 7 2" xfId="1225" xr:uid="{7030EA1E-CE90-49B8-936A-14D102BAE8C3}"/>
    <cellStyle name="Comma 6 2 8" xfId="1226" xr:uid="{C5782A68-892D-4E4B-88D7-49F9C4209B51}"/>
    <cellStyle name="Comma 6 20" xfId="1227" xr:uid="{1D7AD245-B0D9-49A4-81CC-46F3BB929353}"/>
    <cellStyle name="Comma 6 21" xfId="1228" xr:uid="{F04D653F-3777-42C5-89E5-478B3E79240E}"/>
    <cellStyle name="Comma 6 22" xfId="1229" xr:uid="{029FE902-0AAF-4D8D-A2E0-634008F86C0C}"/>
    <cellStyle name="Comma 6 23" xfId="1230" xr:uid="{35E4129F-C5A1-44E9-AFD7-18CDEECB7352}"/>
    <cellStyle name="Comma 6 24" xfId="1231" xr:uid="{27366DFD-0C5B-41AC-9AEC-FC18D43215E0}"/>
    <cellStyle name="Comma 6 25" xfId="1232" xr:uid="{97419B43-F6FC-41B5-8D03-1E1D80E04766}"/>
    <cellStyle name="Comma 6 26" xfId="1233" xr:uid="{F9C6F66E-3380-4D1C-A1BC-3D568BCCC5B3}"/>
    <cellStyle name="Comma 6 27" xfId="1234" xr:uid="{1E32D6CD-EC98-48D6-BB82-EF53C7A7769B}"/>
    <cellStyle name="Comma 6 3" xfId="1235" xr:uid="{0BF42433-C931-41ED-B52A-A8F9A2D58054}"/>
    <cellStyle name="Comma 6 3 2" xfId="1236" xr:uid="{64496CE6-52C3-4A9F-BFC7-49DCFECB24E8}"/>
    <cellStyle name="Comma 6 3 2 2" xfId="1237" xr:uid="{AA0FF8B8-B40D-4CE7-8B02-48D4659D8411}"/>
    <cellStyle name="Comma 6 3 3" xfId="1238" xr:uid="{7B5A3B9F-96D8-4B4F-95AD-B837CBEAFC7E}"/>
    <cellStyle name="Comma 6 3 3 2" xfId="1239" xr:uid="{BBD4FB57-C3DC-4144-877B-9DAD626C3C76}"/>
    <cellStyle name="Comma 6 3 4" xfId="1240" xr:uid="{7D277BE9-2313-4BD2-B5A2-22750226CAB8}"/>
    <cellStyle name="Comma 6 3 4 2" xfId="1241" xr:uid="{87A62595-4359-4B56-ACAA-F281464B34A9}"/>
    <cellStyle name="Comma 6 3 5" xfId="1242" xr:uid="{71B44012-5606-4CDA-A2DC-7E7420180753}"/>
    <cellStyle name="Comma 6 3 5 2" xfId="1243" xr:uid="{E3E89D6A-1D20-48A5-AAD5-CE9EA37FC40D}"/>
    <cellStyle name="Comma 6 3 6" xfId="1244" xr:uid="{2A59F034-3580-4E6D-BAD6-8F23C06144A9}"/>
    <cellStyle name="Comma 6 3 6 2" xfId="1245" xr:uid="{C6249CBF-A1EF-409F-AA94-CEC5A6116424}"/>
    <cellStyle name="Comma 6 3 7" xfId="1246" xr:uid="{B95EF90B-342D-49E7-949E-3EA89E7991C1}"/>
    <cellStyle name="Comma 6 4" xfId="1247" xr:uid="{FB138B9D-D971-44E9-9DAF-E31F2D8FE603}"/>
    <cellStyle name="Comma 6 4 2" xfId="1248" xr:uid="{4F631F89-FE74-4705-9A12-08D52BF8ED4A}"/>
    <cellStyle name="Comma 6 4 2 2" xfId="1249" xr:uid="{5A27327B-7017-4147-89B4-E969912E61F8}"/>
    <cellStyle name="Comma 6 4 3" xfId="1250" xr:uid="{37B0CFAC-E8B3-4B16-A8FE-43F64A79713A}"/>
    <cellStyle name="Comma 6 4 3 2" xfId="1251" xr:uid="{30C83570-739F-46E6-AB81-B56B4FB1C16C}"/>
    <cellStyle name="Comma 6 4 4" xfId="1252" xr:uid="{11894AA6-009B-4121-8810-8F19D476916C}"/>
    <cellStyle name="Comma 6 4 4 2" xfId="1253" xr:uid="{F8D3F047-AF7E-417D-8808-BF8F05EE9CF0}"/>
    <cellStyle name="Comma 6 4 5" xfId="1254" xr:uid="{E9E47982-D554-4ACA-AA91-AD59D1ED98D7}"/>
    <cellStyle name="Comma 6 4 5 2" xfId="1255" xr:uid="{29C8AD92-BC9E-4BEF-99CE-BA24F28DD91D}"/>
    <cellStyle name="Comma 6 4 6" xfId="1256" xr:uid="{1C17AE5B-B6D6-4CF4-8274-7F1FFD0B3813}"/>
    <cellStyle name="Comma 6 4 6 2" xfId="1257" xr:uid="{0F6B73E6-1B3C-4867-A9E5-2EFFA1CE6F58}"/>
    <cellStyle name="Comma 6 4 7" xfId="1258" xr:uid="{E87E5C5A-FF9D-4EF5-9733-03C2CE8D3E9C}"/>
    <cellStyle name="Comma 6 5" xfId="1259" xr:uid="{0B3693B3-4F67-4D20-B63D-EEC83F5DF8A2}"/>
    <cellStyle name="Comma 6 5 2" xfId="1260" xr:uid="{BCCD539A-E7F1-4934-BB04-43D137A78E5E}"/>
    <cellStyle name="Comma 6 5 2 2" xfId="1261" xr:uid="{689A1C31-7258-45D0-9697-3CEAE763D8E2}"/>
    <cellStyle name="Comma 6 5 3" xfId="1262" xr:uid="{59115AAB-78C5-494A-BBDD-21CD9E7543D9}"/>
    <cellStyle name="Comma 6 5 3 2" xfId="1263" xr:uid="{1DB8BD21-DE3F-40C3-9D28-4C18C1314921}"/>
    <cellStyle name="Comma 6 5 4" xfId="1264" xr:uid="{79AA7489-3A7A-4B20-A7EC-55BEE42BE5FB}"/>
    <cellStyle name="Comma 6 5 4 2" xfId="1265" xr:uid="{F52EC436-36CD-41B2-A26A-9F22FED84C3D}"/>
    <cellStyle name="Comma 6 5 5" xfId="1266" xr:uid="{7B942B7C-5BEA-4D84-BAEB-DA33FF36A1EC}"/>
    <cellStyle name="Comma 6 5 5 2" xfId="1267" xr:uid="{3F98B34D-9F29-4E5A-B891-30BD52DA500F}"/>
    <cellStyle name="Comma 6 5 6" xfId="1268" xr:uid="{F391EFA0-FE6C-476A-9805-31C2608A3C68}"/>
    <cellStyle name="Comma 6 5 6 2" xfId="1269" xr:uid="{56CAD3A3-99C3-41E4-A6F8-587BC5A55EB1}"/>
    <cellStyle name="Comma 6 5 7" xfId="1270" xr:uid="{C9B120B3-DD92-4654-8C0D-1FF031B347E1}"/>
    <cellStyle name="Comma 6 6" xfId="1271" xr:uid="{C076CA3F-B9E5-4007-8B17-2C9E144B4338}"/>
    <cellStyle name="Comma 6 6 2" xfId="1272" xr:uid="{A33AE1AB-CCD8-4501-BF84-A23888C0CDA3}"/>
    <cellStyle name="Comma 6 6 2 2" xfId="1273" xr:uid="{B38FBD86-48D3-4BA5-A4F5-757EEA7CFF97}"/>
    <cellStyle name="Comma 6 6 3" xfId="1274" xr:uid="{4AC238B3-794C-44C6-BC07-87CE602D7ACE}"/>
    <cellStyle name="Comma 6 6 3 2" xfId="1275" xr:uid="{26455FB7-3214-42CD-9EC9-279B3F87886A}"/>
    <cellStyle name="Comma 6 6 4" xfId="1276" xr:uid="{C272D3EB-A927-49CA-87E2-CF120D67E3F2}"/>
    <cellStyle name="Comma 6 6 4 2" xfId="1277" xr:uid="{B2D67A98-4697-4AAB-AAFB-42163FCB289D}"/>
    <cellStyle name="Comma 6 6 5" xfId="1278" xr:uid="{52D86FBC-2172-402B-BAEE-EAC3EE1F82AF}"/>
    <cellStyle name="Comma 6 6 5 2" xfId="1279" xr:uid="{5E61FF58-6E66-4EE4-A076-D99E7541E439}"/>
    <cellStyle name="Comma 6 6 6" xfId="1280" xr:uid="{772F9B8A-E1D1-4E62-BDC3-4353DD2121CD}"/>
    <cellStyle name="Comma 6 6 6 2" xfId="1281" xr:uid="{622285A6-723A-468D-8CD6-A2F263E8FA40}"/>
    <cellStyle name="Comma 6 6 7" xfId="1282" xr:uid="{421E5066-9042-4B35-8F1D-34DD0D48F457}"/>
    <cellStyle name="Comma 6 7" xfId="1283" xr:uid="{0CCC6C38-A948-48F9-AF79-9A300277050C}"/>
    <cellStyle name="Comma 6 7 2" xfId="1284" xr:uid="{1D73E5FD-A029-45CE-A167-51D20E69F814}"/>
    <cellStyle name="Comma 6 7 2 2" xfId="1285" xr:uid="{86F32EC9-71D2-49B7-9389-7B85785E323E}"/>
    <cellStyle name="Comma 6 7 3" xfId="1286" xr:uid="{86B4E2EB-C47A-4BA5-9834-96A4F1E048DA}"/>
    <cellStyle name="Comma 6 7 3 2" xfId="1287" xr:uid="{B27A273D-D6D9-4595-8CBC-556055EB8537}"/>
    <cellStyle name="Comma 6 7 4" xfId="1288" xr:uid="{F40AF063-ECFE-4ED3-B43F-97EBE526DF19}"/>
    <cellStyle name="Comma 6 7 4 2" xfId="1289" xr:uid="{7F96E053-423E-4255-8C8A-0BE9071AE8FE}"/>
    <cellStyle name="Comma 6 7 5" xfId="1290" xr:uid="{A9434A6D-D14C-4E1B-9ADB-9CDBF89444B8}"/>
    <cellStyle name="Comma 6 7 5 2" xfId="1291" xr:uid="{EA89E6D7-B000-4CEC-8592-34E6F1A99B2F}"/>
    <cellStyle name="Comma 6 7 6" xfId="1292" xr:uid="{C1125B89-8D80-4E68-8EDE-77A3E10BBD59}"/>
    <cellStyle name="Comma 6 7 6 2" xfId="1293" xr:uid="{76006424-E955-4908-AF3A-B22F7736B804}"/>
    <cellStyle name="Comma 6 7 7" xfId="1294" xr:uid="{12492AD6-004B-4AA2-ACF2-1CC8AE27FA1B}"/>
    <cellStyle name="Comma 6 8" xfId="1295" xr:uid="{5FD1036B-1C91-46BD-96E6-6E0761A89201}"/>
    <cellStyle name="Comma 6 8 2" xfId="1296" xr:uid="{3CEA808C-0E1C-469B-8826-DA421876360C}"/>
    <cellStyle name="Comma 6 8 2 2" xfId="1297" xr:uid="{02678677-D20D-486D-8C0E-CBC23283BCBE}"/>
    <cellStyle name="Comma 6 8 3" xfId="1298" xr:uid="{7DF057C5-3806-481D-91F2-BB654B106C0D}"/>
    <cellStyle name="Comma 6 8 3 2" xfId="1299" xr:uid="{FF5F66EB-7F47-4745-9EB4-B018F6951B14}"/>
    <cellStyle name="Comma 6 8 4" xfId="1300" xr:uid="{E21B0D49-180F-40E2-BFB0-21E835950E35}"/>
    <cellStyle name="Comma 6 8 4 2" xfId="1301" xr:uid="{273678AF-12E5-4818-95EF-5B09FB1931DE}"/>
    <cellStyle name="Comma 6 8 5" xfId="1302" xr:uid="{04FF4A01-E90C-4C1B-83B4-DACA14E4E202}"/>
    <cellStyle name="Comma 6 8 5 2" xfId="1303" xr:uid="{564A551C-2F8D-45EC-A783-A90107A51FF2}"/>
    <cellStyle name="Comma 6 8 6" xfId="1304" xr:uid="{D9E8D39B-AA71-42BB-B174-F12850091DF8}"/>
    <cellStyle name="Comma 6 8 6 2" xfId="1305" xr:uid="{FD9F1A99-7045-4620-82EB-FF491603591B}"/>
    <cellStyle name="Comma 6 8 7" xfId="1306" xr:uid="{525B2FC7-DD65-4527-8222-391D300411F7}"/>
    <cellStyle name="Comma 6 9" xfId="1307" xr:uid="{7FB82FBB-3B77-404B-8983-32C0E7A5FA52}"/>
    <cellStyle name="Comma 6 9 2" xfId="1308" xr:uid="{4660E015-0F19-4F39-B6A8-0620B002C5A3}"/>
    <cellStyle name="Comma 6 9 2 2" xfId="1309" xr:uid="{D61D0DE8-732F-4A6E-9187-CD3AA82CF533}"/>
    <cellStyle name="Comma 6 9 3" xfId="1310" xr:uid="{FCB65289-7DD4-4CEC-A099-7B0599AE7384}"/>
    <cellStyle name="Comma 6 9 3 2" xfId="1311" xr:uid="{F8A810B2-2B84-4FFC-93FC-1D5A59263174}"/>
    <cellStyle name="Comma 6 9 4" xfId="1312" xr:uid="{941FD6E1-D611-474F-B2F9-3C04138B8F48}"/>
    <cellStyle name="Comma 6 9 4 2" xfId="1313" xr:uid="{3A6B3B94-AEDD-478D-B652-393458ED69EE}"/>
    <cellStyle name="Comma 6 9 5" xfId="1314" xr:uid="{EB8D994B-16DE-479A-82B3-5FFB002A9B7D}"/>
    <cellStyle name="Comma 6 9 5 2" xfId="1315" xr:uid="{643F24A9-B2B0-4A34-9E6E-071118262333}"/>
    <cellStyle name="Comma 6 9 6" xfId="1316" xr:uid="{2A83F2D2-9F94-492B-82A2-7C24780BB35B}"/>
    <cellStyle name="Comma 6 9 6 2" xfId="1317" xr:uid="{A17016FD-2ED2-4A46-A3B6-28ECDD42099A}"/>
    <cellStyle name="Comma 6 9 7" xfId="1318" xr:uid="{03689895-C2EF-48EE-9E4B-0809DA0AAB92}"/>
    <cellStyle name="Comma 6_Electrical Boqs Phase 2" xfId="1319" xr:uid="{BEF5212D-3158-479B-88AA-CBCBA4CFFE24}"/>
    <cellStyle name="Comma 7" xfId="1320" xr:uid="{446D1B53-F100-46B1-B88B-8C0D51B7D9EA}"/>
    <cellStyle name="Comma 7 10" xfId="1321" xr:uid="{34E1163A-B8DD-4B63-9597-88618BE09849}"/>
    <cellStyle name="Comma 7 11" xfId="1322" xr:uid="{BD17F469-B206-4E1E-B86D-AE17B8FB016A}"/>
    <cellStyle name="Comma 7 12" xfId="1323" xr:uid="{F0A67D2A-EE8E-4480-BE38-46F38C61C741}"/>
    <cellStyle name="Comma 7 13" xfId="1324" xr:uid="{72F8AAC5-6AE8-4E4F-BBEF-20A3D885D91B}"/>
    <cellStyle name="Comma 7 14" xfId="1325" xr:uid="{D5EB0F50-98C7-49E4-BB36-2AB75C579A8A}"/>
    <cellStyle name="Comma 7 15" xfId="1326" xr:uid="{9175F8C8-F810-42FD-BF5C-ABE09BF2C79A}"/>
    <cellStyle name="Comma 7 16" xfId="1327" xr:uid="{1C008A01-BB69-4BC0-BBA0-2D5750BCFDBA}"/>
    <cellStyle name="Comma 7 17" xfId="1328" xr:uid="{7A6CB26E-97EC-45C6-9BA6-A6EAA3449B8A}"/>
    <cellStyle name="Comma 7 18" xfId="1329" xr:uid="{18F809F5-6616-4424-8D18-71EE0C697678}"/>
    <cellStyle name="Comma 7 19" xfId="1330" xr:uid="{3E9BDA8F-DC7A-4CA6-8345-BD7F086F25C2}"/>
    <cellStyle name="Comma 7 2" xfId="1331" xr:uid="{D4C34164-47C0-4293-A4F4-A0730E5CB1FA}"/>
    <cellStyle name="Comma 7 2 10" xfId="1332" xr:uid="{2198FD8B-E7E0-477B-A222-6C0826F769F1}"/>
    <cellStyle name="Comma 7 2 11" xfId="1333" xr:uid="{FBA04B81-5D0C-48F6-9D8E-C7E61D8F427E}"/>
    <cellStyle name="Comma 7 2 12" xfId="1334" xr:uid="{2350FF13-E1AF-4D1C-9542-A7CA58723F39}"/>
    <cellStyle name="Comma 7 2 2" xfId="1335" xr:uid="{144EFA66-493F-44E9-9F20-4154EA038BDF}"/>
    <cellStyle name="Comma 7 2 2 2" xfId="1336" xr:uid="{639F6C5E-C2EF-4D91-AB0B-FB19F8D46780}"/>
    <cellStyle name="Comma 7 2 3" xfId="1337" xr:uid="{05D95B84-776B-4651-9239-F2FE7F62840C}"/>
    <cellStyle name="Comma 7 2 3 2" xfId="1338" xr:uid="{49A67583-6AD4-490B-BFD9-A13D6FABFAD5}"/>
    <cellStyle name="Comma 7 2 4" xfId="1339" xr:uid="{C7307780-A5F9-4C27-ACED-7C63B0B34715}"/>
    <cellStyle name="Comma 7 2 4 2" xfId="1340" xr:uid="{03DC269B-BF67-4EEF-BBC1-BA42B5C7C67B}"/>
    <cellStyle name="Comma 7 2 5" xfId="1341" xr:uid="{BF0ADA4B-38BB-4FCB-8F07-7189044543C4}"/>
    <cellStyle name="Comma 7 2 5 2" xfId="1342" xr:uid="{83CDE3DD-3A1E-43DE-A366-5E847708779C}"/>
    <cellStyle name="Comma 7 2 6" xfId="1343" xr:uid="{84584EDB-54B6-4C5A-AB65-F477411CC888}"/>
    <cellStyle name="Comma 7 2 6 2" xfId="1344" xr:uid="{719347DB-5A78-43AE-B381-961B929063A0}"/>
    <cellStyle name="Comma 7 2 7" xfId="1345" xr:uid="{3C2A1D44-4062-470A-997E-29A16CFD50EE}"/>
    <cellStyle name="Comma 7 2 8" xfId="1346" xr:uid="{9AB4D1DD-6FE0-4714-9731-BCF5EECF813F}"/>
    <cellStyle name="Comma 7 2 9" xfId="1347" xr:uid="{DD014112-B184-406D-B9FE-A91B99389505}"/>
    <cellStyle name="Comma 7 20" xfId="1348" xr:uid="{0E8EE666-BE8F-44A5-B988-F8637164DBA2}"/>
    <cellStyle name="Comma 7 21" xfId="1349" xr:uid="{E2213798-1027-4FEF-94AE-9A8B22EC4463}"/>
    <cellStyle name="Comma 7 22" xfId="1350" xr:uid="{F71AD33E-EC77-458B-A5A4-F687B89DB6D6}"/>
    <cellStyle name="Comma 7 23" xfId="1351" xr:uid="{7648A626-8294-49BB-9E7E-275AD413DDF0}"/>
    <cellStyle name="Comma 7 24" xfId="1352" xr:uid="{0B537B5A-6526-493B-A8DB-B23D62A227B3}"/>
    <cellStyle name="Comma 7 25" xfId="1353" xr:uid="{7A2FF748-E3BD-4880-BDFD-E2EA92264B4F}"/>
    <cellStyle name="Comma 7 26" xfId="1354" xr:uid="{B598A156-75EC-41D1-9CA9-D020CD631C28}"/>
    <cellStyle name="Comma 7 3" xfId="1355" xr:uid="{6C644507-0B7F-4D60-BB40-04E85CC8C161}"/>
    <cellStyle name="Comma 7 3 10" xfId="1356" xr:uid="{B286F3A2-3FF3-4EFD-8358-533E79A0D15C}"/>
    <cellStyle name="Comma 7 3 11" xfId="1357" xr:uid="{062EB726-1FB9-4EAA-BC08-D531E70F0F71}"/>
    <cellStyle name="Comma 7 3 12" xfId="1358" xr:uid="{FF0404FC-AEDC-4EA5-8F1B-FA92A1A53317}"/>
    <cellStyle name="Comma 7 3 2" xfId="1359" xr:uid="{C0B7611B-C4EE-4DE4-AB88-877DAE870EC7}"/>
    <cellStyle name="Comma 7 3 2 2" xfId="1360" xr:uid="{EC5DC168-7BFA-43DB-A728-52C9B89AE823}"/>
    <cellStyle name="Comma 7 3 3" xfId="1361" xr:uid="{0397E36C-02A4-40A3-ABCC-DBF12248CCB3}"/>
    <cellStyle name="Comma 7 3 3 2" xfId="1362" xr:uid="{6D203DEE-6BAF-4CB0-ABF8-ACAF525D124E}"/>
    <cellStyle name="Comma 7 3 4" xfId="1363" xr:uid="{02770105-460B-4FF0-9967-2A8B106F6292}"/>
    <cellStyle name="Comma 7 3 4 2" xfId="1364" xr:uid="{3201C2D5-4A48-45DA-B79A-A90E0704BCFA}"/>
    <cellStyle name="Comma 7 3 5" xfId="1365" xr:uid="{436153C8-90CA-478B-840A-DE6CE5244256}"/>
    <cellStyle name="Comma 7 3 5 2" xfId="1366" xr:uid="{7E762221-089E-4D86-A486-4A05764EE2B7}"/>
    <cellStyle name="Comma 7 3 6" xfId="1367" xr:uid="{FDF59E51-FAC0-43DE-A8AD-F897EEE90EBC}"/>
    <cellStyle name="Comma 7 3 6 2" xfId="1368" xr:uid="{A25972F5-D25B-42DE-9565-2B34D2C03DC0}"/>
    <cellStyle name="Comma 7 3 7" xfId="1369" xr:uid="{A26E19C1-40C0-40F0-9141-4925567D7869}"/>
    <cellStyle name="Comma 7 3 8" xfId="1370" xr:uid="{A86A37E4-7A74-4F63-A7A4-6F309C38E5B1}"/>
    <cellStyle name="Comma 7 3 9" xfId="1371" xr:uid="{4B8DFB84-A1DC-4FDA-AF7E-C222222D28E2}"/>
    <cellStyle name="Comma 7 4" xfId="1372" xr:uid="{28C95779-CD08-4B3E-9D27-A34AAC80B80F}"/>
    <cellStyle name="Comma 7 4 2" xfId="1373" xr:uid="{0F67C3AA-4472-4166-9EA2-27E4B94FB36F}"/>
    <cellStyle name="Comma 7 5" xfId="1374" xr:uid="{A97BCBA4-300F-4583-A18A-155D2C6C231A}"/>
    <cellStyle name="Comma 7 5 2" xfId="1375" xr:uid="{2DE818B5-094E-4CDC-9B0F-E933D31F843E}"/>
    <cellStyle name="Comma 7 6" xfId="1376" xr:uid="{C6905FF3-9C7E-4AE1-A240-458467F66E26}"/>
    <cellStyle name="Comma 7 6 2" xfId="1377" xr:uid="{BC322F0F-3C65-446F-849D-48EBF89FD833}"/>
    <cellStyle name="Comma 7 7" xfId="1378" xr:uid="{4B4FD0E3-4355-421F-BA33-12BA4E3212D8}"/>
    <cellStyle name="Comma 7 7 2" xfId="1379" xr:uid="{42C725FF-7C94-401A-9D72-74D7E6C46424}"/>
    <cellStyle name="Comma 7 8" xfId="1380" xr:uid="{77C813CB-AA1B-4287-8970-DAC3AFC4F1E5}"/>
    <cellStyle name="Comma 7 8 2" xfId="1381" xr:uid="{3D199F4E-0B1F-459D-BD69-74624FB76019}"/>
    <cellStyle name="Comma 7 9" xfId="1382" xr:uid="{BE8720C7-A8F7-4CE2-8525-803680D1BF4D}"/>
    <cellStyle name="Comma 8" xfId="1383" xr:uid="{D5D0025B-A08B-43EC-9EF9-BFBEFA487E2C}"/>
    <cellStyle name="Comma 8 2" xfId="1384" xr:uid="{C2579355-C912-4491-B1A8-0EEFAA2DC2AB}"/>
    <cellStyle name="Comma 8 2 2" xfId="1385" xr:uid="{D218A830-B533-4610-BA8B-53F8D434EA9F}"/>
    <cellStyle name="Comma 8 3" xfId="1386" xr:uid="{F95CE61A-B57A-454A-AA7F-CF6C2DEEE774}"/>
    <cellStyle name="Comma 8 3 2" xfId="1387" xr:uid="{725817BB-7B85-4BCE-9D67-A132C3F5272C}"/>
    <cellStyle name="Comma 8 4" xfId="1388" xr:uid="{22B36783-436E-47A3-8C8F-A3E83DDA323D}"/>
    <cellStyle name="Comma 8 4 2" xfId="1389" xr:uid="{0475BFD9-95B9-4C95-B7D1-1DF5F2FE880A}"/>
    <cellStyle name="Comma 8 5" xfId="1390" xr:uid="{7177E115-E015-43B1-9E1E-25B56FAB8533}"/>
    <cellStyle name="Comma 8 5 2" xfId="1391" xr:uid="{F81BB5BA-1128-4520-9534-6046AEF6464D}"/>
    <cellStyle name="Comma 8 6" xfId="1392" xr:uid="{3D96CD35-1231-4D5F-A9C0-C6B04DF5BB0D}"/>
    <cellStyle name="Comma 8 6 2" xfId="1393" xr:uid="{9C7A9BC3-5311-42E9-B96A-80FC67624F3B}"/>
    <cellStyle name="Comma 8 7" xfId="1394" xr:uid="{B7D2B56A-2E34-4E76-B4CE-0BB9D3248A4F}"/>
    <cellStyle name="Comma 8 9" xfId="1395" xr:uid="{F75A05BE-68D4-4217-8722-DE2FE1FA0C82}"/>
    <cellStyle name="Comma 9" xfId="1396" xr:uid="{9CEF7936-FA55-4B41-9296-ABD3908B97AE}"/>
    <cellStyle name="Comma 9 2" xfId="1397" xr:uid="{95883113-CA05-4532-8807-ABCD11B8F715}"/>
    <cellStyle name="Comma 9 2 2" xfId="1398" xr:uid="{EEE3484C-42BB-48BF-A63A-DDE928F91265}"/>
    <cellStyle name="Comma 9 3" xfId="1399" xr:uid="{2169602E-94A8-47DF-AEEF-A7BDC062795F}"/>
    <cellStyle name="Comma 9 3 2" xfId="1400" xr:uid="{7E3242A3-BCAA-425B-819C-473DA321FBC6}"/>
    <cellStyle name="Comma 9 4" xfId="1401" xr:uid="{CCF745FB-9C0C-4BC7-BFC5-C1D21F4354AE}"/>
    <cellStyle name="Comma 9 4 2" xfId="1402" xr:uid="{44DBA199-2F5C-4B33-9DB0-69E1A9EC5E1D}"/>
    <cellStyle name="Comma 9 5" xfId="1403" xr:uid="{68F9F195-6E73-4658-9327-0A11ADB36B9B}"/>
    <cellStyle name="Comma 9 5 2" xfId="1404" xr:uid="{75424088-B4CD-47A8-B4A8-27FBC1AD7003}"/>
    <cellStyle name="Comma 9 6" xfId="1405" xr:uid="{E79452F9-2873-44F5-AF09-A7A03512D516}"/>
    <cellStyle name="Comma 9 6 2" xfId="1406" xr:uid="{ED6B99E3-D386-495E-B5A5-8A59275EB0E8}"/>
    <cellStyle name="Comma 9 7" xfId="1407" xr:uid="{15609813-A8E3-4EAD-86D9-E2AC53E815B6}"/>
    <cellStyle name="Currency 2" xfId="1408" xr:uid="{5D39BCC3-F708-43CD-A30F-122CFB07F48F}"/>
    <cellStyle name="Currency 2 2" xfId="1409" xr:uid="{FD4CD551-CBFF-42AB-88B8-39A0D8310F8D}"/>
    <cellStyle name="Currency 3" xfId="1410" xr:uid="{8F2D4C87-9633-4883-8A39-E3DC2E6C91E5}"/>
    <cellStyle name="Currency 3 2" xfId="1411" xr:uid="{0086373E-03AE-4793-AC84-57C8CAE4B125}"/>
    <cellStyle name="Normal" xfId="0" builtinId="0"/>
    <cellStyle name="Normal 10" xfId="3" xr:uid="{701AA1FD-C487-4592-A3D8-3CA204DF59E1}"/>
    <cellStyle name="Normal 10 2" xfId="1412" xr:uid="{6FE1F2A2-CBD4-43EC-9371-240FEF1692F4}"/>
    <cellStyle name="Normal 10 2 2" xfId="1413" xr:uid="{75842480-5968-4982-A785-F2C6D259355A}"/>
    <cellStyle name="Normal 10 2 2 2" xfId="1414" xr:uid="{D9091DB4-01CF-4B95-92C5-7CFF1074BC1E}"/>
    <cellStyle name="Normal 10 2 3" xfId="1415" xr:uid="{9C25B92D-C3CE-4089-8D11-38427DE58F08}"/>
    <cellStyle name="Normal 10 2 3 2" xfId="2431" xr:uid="{078D4E32-D06A-46C7-BA1A-54C417DBEBF4}"/>
    <cellStyle name="Normal 10 3" xfId="1416" xr:uid="{C516AA0D-E94A-477B-B8B3-2FE94B748439}"/>
    <cellStyle name="Normal 10 3 2" xfId="1417" xr:uid="{95C974CA-D281-48B5-B4DD-567C320175F2}"/>
    <cellStyle name="Normal 10 3 3" xfId="2434" xr:uid="{820BC41D-2BF2-4322-AB93-F269BCF32537}"/>
    <cellStyle name="Normal 10 4" xfId="1418" xr:uid="{61612CC9-59BC-4CAE-9B11-BCAF7B17B057}"/>
    <cellStyle name="Normal 10 4 2" xfId="1419" xr:uid="{F4921835-0F1D-4ED2-B12C-28B58AC9C703}"/>
    <cellStyle name="Normal 10 5" xfId="1420" xr:uid="{9E70DFCF-075C-45BE-ADF4-030D865FECF5}"/>
    <cellStyle name="Normal 10 5 2" xfId="1421" xr:uid="{F48CA2FE-8D68-44E6-BEE3-42C23CDD114C}"/>
    <cellStyle name="Normal 10 6" xfId="1422" xr:uid="{775C9BE4-AC77-4326-B89F-BA7712468948}"/>
    <cellStyle name="Normal 10 6 2" xfId="1423" xr:uid="{1033AFBD-7DB1-4173-AC01-E6F8097667F4}"/>
    <cellStyle name="Normal 10 7" xfId="1424" xr:uid="{3FC94835-7F43-4DC2-95CA-AA4C665F0CCF}"/>
    <cellStyle name="Normal 10 8" xfId="1425" xr:uid="{8A017098-CF89-4C87-BA9D-FB932033BB37}"/>
    <cellStyle name="Normal 10_PROPOSED FACTORY FOR G.S.U.L." xfId="1426" xr:uid="{A7185EE1-5C86-4EDC-9A58-483218FDDFB8}"/>
    <cellStyle name="Normal 11" xfId="1427" xr:uid="{4F1593B9-9239-4DD9-81E0-884BE6E4F299}"/>
    <cellStyle name="Normal 11 2" xfId="1428" xr:uid="{87BAAC80-A849-4D69-862E-111E8C66124C}"/>
    <cellStyle name="Normal 11 2 2" xfId="1429" xr:uid="{C16AF9A2-511C-4D7E-9B5B-FA6A20E1E8D0}"/>
    <cellStyle name="Normal 11 3" xfId="1430" xr:uid="{786BFE7E-A4B4-4540-876A-3587C0FA4491}"/>
    <cellStyle name="Normal 11 3 2" xfId="1431" xr:uid="{1E54F810-EC44-45BD-A16B-32920BCABA4E}"/>
    <cellStyle name="Normal 11 4" xfId="1432" xr:uid="{38C881F0-4560-45D9-A20A-B4B2274708CC}"/>
    <cellStyle name="Normal 11 4 2" xfId="1433" xr:uid="{D2B2FACE-F8C0-4EF0-85E1-6FD9F03042CA}"/>
    <cellStyle name="Normal 11 5" xfId="1434" xr:uid="{E2C7A475-840F-42E7-9396-6C2B50E40DD6}"/>
    <cellStyle name="Normal 11 5 2" xfId="1435" xr:uid="{437260BD-37DE-4005-9921-809CFB3AE604}"/>
    <cellStyle name="Normal 11 6" xfId="1436" xr:uid="{25CC4344-B4FE-4CC9-9E0C-575E594DF933}"/>
    <cellStyle name="Normal 11 6 2" xfId="1437" xr:uid="{6B8EC15F-9356-4296-BD6B-A13124B21A4A}"/>
    <cellStyle name="Normal 11 7" xfId="1438" xr:uid="{830960CA-3438-4989-A579-958A36748177}"/>
    <cellStyle name="Normal 11_PROPOSED FACTORY FOR G.S.U.L." xfId="1439" xr:uid="{22A59B17-8194-46AC-9D0C-2B955F207C6E}"/>
    <cellStyle name="Normal 12" xfId="1440" xr:uid="{F2281D66-1597-4E0C-BD24-B7BD23F2AE7C}"/>
    <cellStyle name="Normal 12 2" xfId="1441" xr:uid="{339E55B6-5BF9-4B95-9A85-246B5692ACF6}"/>
    <cellStyle name="Normal 12 2 2" xfId="1442" xr:uid="{EE406A3F-840F-44DA-ACE7-8E5FFB8E935F}"/>
    <cellStyle name="Normal 12 3" xfId="1443" xr:uid="{1B7B008C-431C-4A33-A45E-1FD99D1EFCE7}"/>
    <cellStyle name="Normal 12 3 2" xfId="1444" xr:uid="{32CBFDFC-1964-4D77-A197-325ED9CB8884}"/>
    <cellStyle name="Normal 12 4" xfId="1445" xr:uid="{AAE7759C-BFE3-4A0A-B227-FFB2E692BC25}"/>
    <cellStyle name="Normal 12 4 2" xfId="1446" xr:uid="{13E5E46B-2AEF-42A8-85CB-3CA35E477074}"/>
    <cellStyle name="Normal 12 5" xfId="1447" xr:uid="{A192717C-F546-43BD-99BA-A922D60664A3}"/>
    <cellStyle name="Normal 12 5 2" xfId="1448" xr:uid="{A3B5214C-36DC-4530-BC9A-23B0D179A152}"/>
    <cellStyle name="Normal 12 6" xfId="1449" xr:uid="{25262D7D-4146-4472-B55F-888FFE08E453}"/>
    <cellStyle name="Normal 12 6 2" xfId="1450" xr:uid="{DA631451-7427-4BBA-805D-DA226E72DBF3}"/>
    <cellStyle name="Normal 12 7" xfId="1451" xr:uid="{9F06BBA2-30C1-4A70-9CEC-7AA8998A67E5}"/>
    <cellStyle name="Normal 12_PROPOSED FACTORY FOR G.S.U.L." xfId="1452" xr:uid="{1243C780-8C0B-4891-B621-48CC8E1FDB20}"/>
    <cellStyle name="Normal 13" xfId="1453" xr:uid="{E331251B-5C47-405B-B87A-A27418D2C7C2}"/>
    <cellStyle name="Normal 13 2" xfId="1454" xr:uid="{7E38F9DE-4924-49BD-B6EE-002F0D34112B}"/>
    <cellStyle name="Normal 13 2 2" xfId="1455" xr:uid="{07DBD77B-A18D-4DC5-A703-36AC134F4152}"/>
    <cellStyle name="Normal 13 3" xfId="1456" xr:uid="{617FDD9A-A530-466F-A951-77F426B1949C}"/>
    <cellStyle name="Normal 13 3 2" xfId="1457" xr:uid="{919263B7-98B9-4A6C-9411-293FF2C5783A}"/>
    <cellStyle name="Normal 13 4" xfId="1458" xr:uid="{47E6E811-CC06-42A2-89C2-A8716D20CBE6}"/>
    <cellStyle name="Normal 13 4 2" xfId="1459" xr:uid="{9715CE33-BFCE-4225-8D33-D18F84B23EB5}"/>
    <cellStyle name="Normal 13 5" xfId="1460" xr:uid="{676CD726-6804-4158-B6D0-D8BE182A3011}"/>
    <cellStyle name="Normal 13 5 2" xfId="1461" xr:uid="{3E6893D1-FD47-451F-B9BC-68E625362052}"/>
    <cellStyle name="Normal 13 6" xfId="1462" xr:uid="{9CF37CD5-9F2C-409B-BE4D-79D472087443}"/>
    <cellStyle name="Normal 13 6 2" xfId="1463" xr:uid="{D937B52F-A9E9-47DC-A2FD-FE9B6EB6BEBD}"/>
    <cellStyle name="Normal 13 7" xfId="1464" xr:uid="{96BC73D0-166E-4C2C-85C1-28F6EF2D7223}"/>
    <cellStyle name="Normal 13_PROPOSED FACTORY FOR G.S.U.L." xfId="1465" xr:uid="{7CB6AF76-7B2B-496A-84A8-1557A2333B88}"/>
    <cellStyle name="Normal 14" xfId="1466" xr:uid="{743945E9-39C8-49B2-B352-69D3A2A97747}"/>
    <cellStyle name="Normal 14 2" xfId="1467" xr:uid="{62C1B091-B9C9-488B-87EE-23CBFAA88366}"/>
    <cellStyle name="Normal 14 2 2" xfId="1468" xr:uid="{8C5C54B2-58F2-4FDF-A437-9630A3CEAC4D}"/>
    <cellStyle name="Normal 14 3" xfId="1469" xr:uid="{4F3A1342-0FE4-4C9B-A779-71841AF8B338}"/>
    <cellStyle name="Normal 14 3 2" xfId="1470" xr:uid="{25603B1B-8A30-4524-B74B-C98DD98293D5}"/>
    <cellStyle name="Normal 14 4" xfId="1471" xr:uid="{66818230-A4EF-4B7F-815D-B1E366408222}"/>
    <cellStyle name="Normal 14 4 2" xfId="1472" xr:uid="{D4A21108-1992-4D81-A328-E7362983DD40}"/>
    <cellStyle name="Normal 14 5" xfId="1473" xr:uid="{6B678639-9FBA-485B-959F-C339C2B3C19A}"/>
    <cellStyle name="Normal 14 5 2" xfId="1474" xr:uid="{0F3C17F1-5EE8-4834-B3D3-F4530E67CB90}"/>
    <cellStyle name="Normal 14 6" xfId="1475" xr:uid="{2159D7E0-5DE2-4797-B7D5-44B69F7F2FC9}"/>
    <cellStyle name="Normal 14 6 2" xfId="1476" xr:uid="{A88E67E8-7F99-4F35-B5A8-8616914E13ED}"/>
    <cellStyle name="Normal 14 7" xfId="1477" xr:uid="{2605447A-4F49-4695-9BF0-8A80D78C38B2}"/>
    <cellStyle name="Normal 14_PROPOSED FACTORY FOR G.S.U.L." xfId="1478" xr:uid="{5820EC2A-9886-4009-A112-963510EEDC42}"/>
    <cellStyle name="Normal 15" xfId="1479" xr:uid="{D1D5A733-E7F4-4F42-ADB0-7B10E60C5350}"/>
    <cellStyle name="Normal 15 2" xfId="1480" xr:uid="{D8228C0E-3094-41FF-A8F5-C5BCEFF7ED05}"/>
    <cellStyle name="Normal 15 2 2" xfId="1481" xr:uid="{76FD4B96-3D99-4966-874C-276D9E6C16F9}"/>
    <cellStyle name="Normal 15 3" xfId="1482" xr:uid="{32745CB2-36B3-4AEE-B75B-64E1598DF6AA}"/>
    <cellStyle name="Normal 15 3 2" xfId="1483" xr:uid="{27CB0BBE-F8E8-4E2B-BF9B-0A4C40A24CD9}"/>
    <cellStyle name="Normal 15 4" xfId="1484" xr:uid="{3047CC52-D9E0-4A6A-B282-6CD5930C1BCC}"/>
    <cellStyle name="Normal 15 4 2" xfId="1485" xr:uid="{B5879924-B0ED-4B83-86BD-B9D3B5F619CF}"/>
    <cellStyle name="Normal 15 5" xfId="1486" xr:uid="{86D7A556-82E1-4B12-BFB2-E5A5D58D9F94}"/>
    <cellStyle name="Normal 15 5 2" xfId="1487" xr:uid="{7E8DBDFD-1853-48BE-8231-EE38C5D8ED88}"/>
    <cellStyle name="Normal 15 6" xfId="1488" xr:uid="{C69CB0F8-4A6E-4D83-A55A-DB86C99843BE}"/>
    <cellStyle name="Normal 15 6 2" xfId="1489" xr:uid="{B931E4CD-8301-4609-911B-A9E64907844E}"/>
    <cellStyle name="Normal 15 7" xfId="1490" xr:uid="{B956AF76-7312-472C-8D43-DAD69CAD762E}"/>
    <cellStyle name="Normal 15_PROPOSED FACTORY FOR G.S.U.L." xfId="1491" xr:uid="{FBB6DB42-FEE1-42C3-AFF7-36B505CBECFF}"/>
    <cellStyle name="Normal 16" xfId="1492" xr:uid="{1A4501DD-524A-431D-8009-D9D7148E20D6}"/>
    <cellStyle name="Normal 16 2" xfId="1493" xr:uid="{1F337B9B-DE73-480D-8553-3FD4C92FD1EE}"/>
    <cellStyle name="Normal 16 2 2" xfId="1494" xr:uid="{946F2FAB-1C50-4ACF-9D57-34D3F7E0E5AF}"/>
    <cellStyle name="Normal 16 3" xfId="1495" xr:uid="{8C3384EE-232A-4AB2-86A0-59576185E419}"/>
    <cellStyle name="Normal 16 3 2" xfId="1496" xr:uid="{E729534D-33FB-422E-A179-820B8901EEC7}"/>
    <cellStyle name="Normal 16 4" xfId="1497" xr:uid="{017B4E1D-926D-412B-8842-21E8C9A0D873}"/>
    <cellStyle name="Normal 16 4 2" xfId="1498" xr:uid="{C3C6C4BD-8FF2-4F11-8D01-6FC85819619A}"/>
    <cellStyle name="Normal 16 5" xfId="1499" xr:uid="{50D02128-AE59-49B3-9C3A-0A8CECE96233}"/>
    <cellStyle name="Normal 16 5 2" xfId="1500" xr:uid="{441B87C1-3318-4715-8735-0B5FCD162FC8}"/>
    <cellStyle name="Normal 16 6" xfId="1501" xr:uid="{7BF2AA5B-DCDF-4A35-920D-13E833822BC6}"/>
    <cellStyle name="Normal 16 6 2" xfId="1502" xr:uid="{7AB0DC9B-2923-4610-926E-6261421F9A5C}"/>
    <cellStyle name="Normal 16 7" xfId="1503" xr:uid="{69CC352F-92C9-419E-9A47-13B0F6EC32A3}"/>
    <cellStyle name="Normal 16_PROPOSED FACTORY FOR G.S.U.L." xfId="1504" xr:uid="{9880C784-C645-4B60-8A50-87CE78D38359}"/>
    <cellStyle name="Normal 17" xfId="1505" xr:uid="{00383E1B-C250-4E4E-93EF-35E3712C20C1}"/>
    <cellStyle name="Normal 17 2" xfId="1506" xr:uid="{B8CB524E-687F-4037-8964-EBBE048C922B}"/>
    <cellStyle name="Normal 17 2 2" xfId="1507" xr:uid="{D32C5179-7F8A-4413-ACDA-7D3083DE6259}"/>
    <cellStyle name="Normal 17 3" xfId="1508" xr:uid="{7C7A748B-0B09-48A6-88D2-5A0419C2A8DB}"/>
    <cellStyle name="Normal 17 3 2" xfId="1509" xr:uid="{5205FDEF-BC69-4CF6-9931-E90B72E23B7C}"/>
    <cellStyle name="Normal 17 3 3" xfId="2439" xr:uid="{105902A9-C734-4F84-AAA3-6C2F4E70A8E1}"/>
    <cellStyle name="Normal 17 4" xfId="1510" xr:uid="{EABF5821-42BC-4420-8B66-C08316980468}"/>
    <cellStyle name="Normal 17 5" xfId="2427" xr:uid="{E5C580FE-3324-40D4-B1E5-E6E7E26E29B9}"/>
    <cellStyle name="Normal 18" xfId="1511" xr:uid="{D0D9103A-F0D9-40D9-9D64-7D544248A1DC}"/>
    <cellStyle name="Normal 18 2" xfId="1512" xr:uid="{CEA09781-2C94-4973-A029-64E2D0222EFD}"/>
    <cellStyle name="Normal 18 2 2" xfId="1513" xr:uid="{4AC3736C-5DC3-4898-A644-E0B42CC03011}"/>
    <cellStyle name="Normal 18 3" xfId="1514" xr:uid="{A874E9BD-A7D9-405A-BC7A-CA1EC3778663}"/>
    <cellStyle name="Normal 18 5" xfId="2448" xr:uid="{F60EF63A-A322-471C-B143-F8BE844B7C3F}"/>
    <cellStyle name="Normal 19" xfId="1515" xr:uid="{3DF8D161-3B46-4139-A05F-AF97C6E9F2C4}"/>
    <cellStyle name="Normal 19 2" xfId="1516" xr:uid="{0AFB1539-699B-4AA8-9AAA-2A38F6BE3B75}"/>
    <cellStyle name="Normal 19 28" xfId="2450" xr:uid="{590B6708-A49B-49FE-B721-F885D9E4B71A}"/>
    <cellStyle name="Normal 19 3" xfId="1517" xr:uid="{6109F2C5-211D-4BD9-993A-E417D2FB2921}"/>
    <cellStyle name="Normal 19 3 2" xfId="1518" xr:uid="{2008BBBB-088E-46C5-9832-4D200C0F279F}"/>
    <cellStyle name="Normal 19 4" xfId="2437" xr:uid="{14CB74BB-FC09-49B8-9D6C-A9A6B5C52F33}"/>
    <cellStyle name="Normal 2" xfId="1519" xr:uid="{F8619F55-9A3A-48BE-980C-6556A9FE4034}"/>
    <cellStyle name="Normal 2 10" xfId="1520" xr:uid="{DDDE59D4-29F8-4EA0-AA96-75F5AF6B1057}"/>
    <cellStyle name="Normal 2 10 2" xfId="1521" xr:uid="{90B20C50-A450-4398-98E5-4323E6E5EF02}"/>
    <cellStyle name="Normal 2 10 2 2" xfId="1522" xr:uid="{F0DEF959-E535-453E-918A-7F386EB47437}"/>
    <cellStyle name="Normal 2 10 3" xfId="1523" xr:uid="{2D7A2965-B6D8-48B1-86DB-7C6FF06031A0}"/>
    <cellStyle name="Normal 2 10 3 2" xfId="1524" xr:uid="{0F3FD1E8-4DCC-4AD7-A65E-AF8ABD4BEB14}"/>
    <cellStyle name="Normal 2 10 4" xfId="1525" xr:uid="{F0596EA9-23A8-43AB-83F2-059B0ED4D086}"/>
    <cellStyle name="Normal 2 10 4 2" xfId="1526" xr:uid="{BA8044C6-C745-4469-B5A1-7392A65BE30D}"/>
    <cellStyle name="Normal 2 10 5" xfId="1527" xr:uid="{09BDB7B7-222C-42A1-A8B3-FDFDF9369BBF}"/>
    <cellStyle name="Normal 2 10 5 2" xfId="1528" xr:uid="{F5312C07-0578-44D6-909F-0A5A37781980}"/>
    <cellStyle name="Normal 2 10 6" xfId="1529" xr:uid="{6CDD2F89-F791-4F64-90E0-E013250DC60B}"/>
    <cellStyle name="Normal 2 10 6 2" xfId="1530" xr:uid="{16107615-5163-4846-924A-CC22C514C4C4}"/>
    <cellStyle name="Normal 2 10 7" xfId="1531" xr:uid="{D4E4ED0D-7E3B-4B22-BFC0-8479E8C10B81}"/>
    <cellStyle name="Normal 2 10_PROPOSED FACTORY FOR G.S.U.L." xfId="1532" xr:uid="{A4969CE3-DC89-4E5A-989F-ECD8BE40E055}"/>
    <cellStyle name="Normal 2 11" xfId="1533" xr:uid="{1FCD7FED-6115-4EB8-BADF-C5A28F46871D}"/>
    <cellStyle name="Normal 2 11 2" xfId="1534" xr:uid="{A5C0E447-45A2-4E2D-BF1B-96E7136207F3}"/>
    <cellStyle name="Normal 2 11 2 2" xfId="1535" xr:uid="{15801710-A853-4282-A588-2EE709959974}"/>
    <cellStyle name="Normal 2 11 3" xfId="1536" xr:uid="{EE5DD114-932B-4F59-AC89-68E764620AF2}"/>
    <cellStyle name="Normal 2 11 3 2" xfId="1537" xr:uid="{E6529CE9-272A-4CAC-8EAE-B9567178C6AB}"/>
    <cellStyle name="Normal 2 11 4" xfId="1538" xr:uid="{7A7DA59F-F5C8-418A-A9A1-AFF134DF3BD2}"/>
    <cellStyle name="Normal 2 11 4 2" xfId="1539" xr:uid="{C1FEFBD5-4107-40F3-AAD9-2E5EC6ED2E17}"/>
    <cellStyle name="Normal 2 11 5" xfId="1540" xr:uid="{BA2CB85E-EEF9-43F2-9CE6-C957CC3CBD6C}"/>
    <cellStyle name="Normal 2 11 5 2" xfId="1541" xr:uid="{C66F6447-C34E-4530-9DAC-CBDA44EA3047}"/>
    <cellStyle name="Normal 2 11 6" xfId="1542" xr:uid="{BD7A5E3A-AD36-4366-B4FB-94B892D4D06C}"/>
    <cellStyle name="Normal 2 11 6 2" xfId="1543" xr:uid="{0568204F-540B-4817-B525-F65C56A69A94}"/>
    <cellStyle name="Normal 2 11 7" xfId="1544" xr:uid="{EE2DDA9C-79D2-4B98-9B63-9AB51FD7DD9F}"/>
    <cellStyle name="Normal 2 11_PROPOSED FACTORY FOR G.S.U.L." xfId="1545" xr:uid="{4A6B5C7B-8E0C-44F9-8F0A-2E84499D03C8}"/>
    <cellStyle name="Normal 2 12" xfId="1546" xr:uid="{2ABA18F1-EF56-48D1-B005-44981B3578E2}"/>
    <cellStyle name="Normal 2 12 2" xfId="1547" xr:uid="{40B81A02-9BFA-4B6A-86E8-C72B3E8D355E}"/>
    <cellStyle name="Normal 2 13" xfId="5" xr:uid="{EDED840A-9D92-46E2-B5E2-D71A077FE4C5}"/>
    <cellStyle name="Normal 2 13 2" xfId="1548" xr:uid="{8B7FC209-3E3D-4B9C-9BB1-98B464B93275}"/>
    <cellStyle name="Normal 2 14" xfId="1549" xr:uid="{7C26DC73-9C45-47DE-B2A5-1EAE449D44F0}"/>
    <cellStyle name="Normal 2 14 2" xfId="1550" xr:uid="{A8628D5D-E88D-4C4D-BFCB-33F46C8FFB58}"/>
    <cellStyle name="Normal 2 15" xfId="1551" xr:uid="{989BAB5A-68E1-4FEB-B0DF-E3C5CD6BE83C}"/>
    <cellStyle name="Normal 2 15 2" xfId="1552" xr:uid="{669C3A97-6176-41E9-8B6C-D15BB237A0A0}"/>
    <cellStyle name="Normal 2 16" xfId="1553" xr:uid="{C8D4DECD-FAF0-4716-B312-CC1A0F881C8B}"/>
    <cellStyle name="Normal 2 16 2" xfId="1554" xr:uid="{604FDBB6-A8F2-4F7F-8EB7-258D540B98F9}"/>
    <cellStyle name="Normal 2 17" xfId="1555" xr:uid="{DC452BE0-E94B-4606-B87A-19E326C7E155}"/>
    <cellStyle name="Normal 2 17 2" xfId="1556" xr:uid="{B2BBF89B-3D63-4DD4-BAB3-398B6D212A4E}"/>
    <cellStyle name="Normal 2 18" xfId="1557" xr:uid="{9D5550E7-69ED-42AC-88C1-08693ED170EA}"/>
    <cellStyle name="Normal 2 18 2" xfId="1558" xr:uid="{DC82B5FE-CB0E-49CB-8828-186B22072DA4}"/>
    <cellStyle name="Normal 2 19" xfId="1559" xr:uid="{C344107F-1A84-4824-BF01-042B1879B5AA}"/>
    <cellStyle name="Normal 2 2" xfId="1560" xr:uid="{D1C473AE-F3A7-40A2-8D5B-F60AE45C8105}"/>
    <cellStyle name="Normal 2 2 11" xfId="1561" xr:uid="{B047BE7E-8123-454E-8954-CB04BE8E3EE4}"/>
    <cellStyle name="Normal 2 2 2" xfId="1562" xr:uid="{12BBAE8E-4F71-4542-B576-C03369FD309C}"/>
    <cellStyle name="Normal 2 2 2 2" xfId="1563" xr:uid="{16CAA7A7-AEA9-43BD-9478-757B54BBA4A2}"/>
    <cellStyle name="Normal 2 2 3" xfId="1564" xr:uid="{8AEE7139-CF46-4230-8912-0BF053E179C8}"/>
    <cellStyle name="Normal 2 2 3 2" xfId="1565" xr:uid="{FE5E0614-A4A4-460C-AAE1-93C5E6D5EEB2}"/>
    <cellStyle name="Normal 2 2 4" xfId="1566" xr:uid="{C1C36B5D-AD9D-4628-A3D4-A5F547D0FC93}"/>
    <cellStyle name="Normal 2 2 4 2" xfId="1567" xr:uid="{54B0E55A-1695-4D33-902B-AAAFB44772F9}"/>
    <cellStyle name="Normal 2 2 5" xfId="1568" xr:uid="{9C989B66-08F4-4B85-936D-CE6326F17064}"/>
    <cellStyle name="Normal 2 2 5 2" xfId="1569" xr:uid="{082EB89D-DAAA-4575-A12C-2910731C24BC}"/>
    <cellStyle name="Normal 2 2 6" xfId="1570" xr:uid="{7351282B-8C77-4B15-8854-EAFAD37D48AC}"/>
    <cellStyle name="Normal 2 2 6 2" xfId="1571" xr:uid="{CD26FA5A-F920-4624-9040-35D04ECB23A3}"/>
    <cellStyle name="Normal 2 2 7" xfId="1572" xr:uid="{A61C10B7-DD7B-4D67-A4C3-F83C35B63FA7}"/>
    <cellStyle name="Normal 2 2_PROPOSED FACTORY FOR G.S.U.L." xfId="1573" xr:uid="{98A0E196-8B86-447A-8B1E-E32D618185EC}"/>
    <cellStyle name="Normal 2 20" xfId="1574" xr:uid="{FE77AF99-5741-4732-A2EB-733096CFCF55}"/>
    <cellStyle name="Normal 2 21" xfId="1575" xr:uid="{731E9A7A-ECEA-45BD-9A39-5B1B0F1A2BBD}"/>
    <cellStyle name="Normal 2 22" xfId="1576" xr:uid="{00A51639-D80F-4D3F-89B4-B9D64F9428B4}"/>
    <cellStyle name="Normal 2 23" xfId="1577" xr:uid="{DDA25CF1-51B6-4D6F-AE81-2B40129E5FC8}"/>
    <cellStyle name="Normal 2 24" xfId="1578" xr:uid="{3856B6BC-B4FE-46F3-86D4-895E23557376}"/>
    <cellStyle name="Normal 2 25" xfId="1579" xr:uid="{9CDE9AE0-15A3-4ADD-9C09-BA804D4D410C}"/>
    <cellStyle name="Normal 2 3" xfId="1580" xr:uid="{1DD042CE-FD04-4CDE-A2E1-DFC580ED67FF}"/>
    <cellStyle name="Normal 2 3 2" xfId="1581" xr:uid="{FEE6693E-8A64-4FD1-B63E-A3DACD61A492}"/>
    <cellStyle name="Normal 2 3 2 2" xfId="1582" xr:uid="{0F920BE2-30D8-45DF-93E4-805247D8E76C}"/>
    <cellStyle name="Normal 2 3 3" xfId="1583" xr:uid="{796793E7-BC88-4C97-8631-5395F97B6340}"/>
    <cellStyle name="Normal 2 3 3 2" xfId="1584" xr:uid="{C3380722-CD49-4EF7-8FDE-D5710991B8C0}"/>
    <cellStyle name="Normal 2 3 4" xfId="1585" xr:uid="{74BD01AD-3F3B-4FF1-A144-05EE9C424A78}"/>
    <cellStyle name="Normal 2 3 4 2" xfId="1586" xr:uid="{855865DF-179E-40CE-93E6-14B1F18D5F44}"/>
    <cellStyle name="Normal 2 3 5" xfId="1587" xr:uid="{E65BC4EF-C856-41A1-BF80-45C081B0B13D}"/>
    <cellStyle name="Normal 2 3 5 2" xfId="1588" xr:uid="{C7C1E1D8-7568-47C4-99E0-54598FE65F64}"/>
    <cellStyle name="Normal 2 3 6" xfId="1589" xr:uid="{B2F99D8F-6D24-4291-BDEA-D0361F499D5F}"/>
    <cellStyle name="Normal 2 3 6 2" xfId="1590" xr:uid="{CD8A3745-B8DA-41D3-8055-1D95CE4F02C1}"/>
    <cellStyle name="Normal 2 3 7" xfId="1591" xr:uid="{3B93223C-4B77-4071-A7F4-A3813BC539EC}"/>
    <cellStyle name="Normal 2 3_PROPOSED FACTORY FOR G.S.U.L." xfId="1592" xr:uid="{B3156D22-1243-49C5-8535-4DA6D2F8A13A}"/>
    <cellStyle name="Normal 2 4" xfId="1593" xr:uid="{518BBB78-A3A8-45EC-A162-240419E0C520}"/>
    <cellStyle name="Normal 2 4 2" xfId="1594" xr:uid="{4281FCB0-AEDE-4A57-AECE-671E5D32A29E}"/>
    <cellStyle name="Normal 2 4 2 2" xfId="1595" xr:uid="{9C6C922E-5F87-4470-A490-A4F7B30D8B2C}"/>
    <cellStyle name="Normal 2 4 3" xfId="1596" xr:uid="{64FCD733-BD8F-4EDD-83D1-AC5D714D552E}"/>
    <cellStyle name="Normal 2 4 3 2" xfId="1597" xr:uid="{0FED72B5-8233-4BED-88E1-1607082B8D77}"/>
    <cellStyle name="Normal 2 4 4" xfId="1598" xr:uid="{DAE30AB1-FE63-4B50-8B2F-1822FA871B6A}"/>
    <cellStyle name="Normal 2 4 4 2" xfId="1599" xr:uid="{F940615A-99BE-4DA5-A365-5A9A1DA74DD5}"/>
    <cellStyle name="Normal 2 4 5" xfId="1600" xr:uid="{1D332C64-111C-443F-948B-CB0AA21518B1}"/>
    <cellStyle name="Normal 2 4 5 2" xfId="1601" xr:uid="{D2E21EFA-10E0-4757-A30D-257A08F90ECD}"/>
    <cellStyle name="Normal 2 4 6" xfId="1602" xr:uid="{6695D875-88F6-49CE-8F1F-18A4AA274EB1}"/>
    <cellStyle name="Normal 2 4 6 2" xfId="1603" xr:uid="{9BAF37B3-83F4-43C0-A735-28A1950CB052}"/>
    <cellStyle name="Normal 2 4 7" xfId="1604" xr:uid="{2D2D7CC1-6DED-445F-9CAF-7005694DED6C}"/>
    <cellStyle name="Normal 2 4_PROPOSED FACTORY FOR G.S.U.L." xfId="1605" xr:uid="{AE7D6611-CF5E-4215-9797-25232980CDAF}"/>
    <cellStyle name="Normal 2 5" xfId="1606" xr:uid="{292B66AE-EAA7-42C1-8315-C73CBBF96D07}"/>
    <cellStyle name="Normal 2 5 2" xfId="1607" xr:uid="{0417DA72-6D41-4B44-A44F-0DE6A58318D2}"/>
    <cellStyle name="Normal 2 5 2 2" xfId="1608" xr:uid="{07D2A7AA-BBB2-4FE5-AA0F-AD908C0634FB}"/>
    <cellStyle name="Normal 2 5 3" xfId="1609" xr:uid="{C6A6A3C6-48AD-4E89-B00D-E2E13F5E2F88}"/>
    <cellStyle name="Normal 2 5 3 2" xfId="1610" xr:uid="{7E8AFCF2-65E9-4A3A-8D24-53840F6E6272}"/>
    <cellStyle name="Normal 2 5 4" xfId="1611" xr:uid="{8F7C68D9-DC21-4CFF-BC0C-6FE275991D7A}"/>
    <cellStyle name="Normal 2 5 4 2" xfId="1612" xr:uid="{53E6622B-612E-474D-AEA1-BCDA85CE8760}"/>
    <cellStyle name="Normal 2 5 5" xfId="1613" xr:uid="{8865A36E-62A5-424A-A920-A2C57414676E}"/>
    <cellStyle name="Normal 2 5 5 2" xfId="1614" xr:uid="{BFE403EC-EF45-407B-A6A2-782304126C18}"/>
    <cellStyle name="Normal 2 5 6" xfId="1615" xr:uid="{C3D7243E-1376-4A20-95F0-27648496E851}"/>
    <cellStyle name="Normal 2 5 6 2" xfId="1616" xr:uid="{EB695E4F-7847-4D8E-801D-664E3AA51193}"/>
    <cellStyle name="Normal 2 5 7" xfId="1617" xr:uid="{5943C5AC-A08F-418D-B7F6-A568C51A48D4}"/>
    <cellStyle name="Normal 2 5_PROPOSED FACTORY FOR G.S.U.L." xfId="1618" xr:uid="{9AF49DE6-74BD-4E5E-ABC9-1F98C17A2A41}"/>
    <cellStyle name="Normal 2 6" xfId="1619" xr:uid="{ADB36FCA-7A54-4FF4-B638-C446B5DE4E76}"/>
    <cellStyle name="Normal 2 6 2" xfId="1620" xr:uid="{DE7904CF-22FF-4916-B85F-A86C015C2BD4}"/>
    <cellStyle name="Normal 2 6 2 2" xfId="1621" xr:uid="{A79AB1A6-EF9C-4E05-A51B-66299BB2CA69}"/>
    <cellStyle name="Normal 2 6 3" xfId="1622" xr:uid="{2E2E72F6-9C97-4CB2-B40D-EF74BB5ADCB4}"/>
    <cellStyle name="Normal 2 6 3 2" xfId="1623" xr:uid="{E90832E3-11FA-4FC3-B5FB-D13B0BF636AC}"/>
    <cellStyle name="Normal 2 6 4" xfId="1624" xr:uid="{912F5B24-42EC-4CEE-8675-D2B6BEF57617}"/>
    <cellStyle name="Normal 2 6 4 2" xfId="1625" xr:uid="{7BEA1D8C-8B2A-40F1-8A0C-78993B485B8E}"/>
    <cellStyle name="Normal 2 6 5" xfId="1626" xr:uid="{22FCF205-D324-4697-A231-682ED024A395}"/>
    <cellStyle name="Normal 2 6 5 2" xfId="1627" xr:uid="{1A1E8B11-C6A9-4368-BBC6-E15697A44048}"/>
    <cellStyle name="Normal 2 6 6" xfId="1628" xr:uid="{C5318105-6BC8-47C0-80C1-2D7151047322}"/>
    <cellStyle name="Normal 2 6 6 2" xfId="1629" xr:uid="{97F8A72F-F034-47BC-9808-8B56A9F3916A}"/>
    <cellStyle name="Normal 2 6 7" xfId="1630" xr:uid="{17585863-E99B-4D9D-AFB4-8347C852D6F3}"/>
    <cellStyle name="Normal 2 6_PROPOSED FACTORY FOR G.S.U.L." xfId="1631" xr:uid="{A22DC075-C942-407F-8E6B-DFAA1DEA3A1B}"/>
    <cellStyle name="Normal 2 7" xfId="1632" xr:uid="{773A8C93-F3B6-4D4D-B8D6-EAF28CD7ED89}"/>
    <cellStyle name="Normal 2 7 2" xfId="1633" xr:uid="{9F491098-A270-4E46-875B-11660882A232}"/>
    <cellStyle name="Normal 2 7 2 2" xfId="1634" xr:uid="{BBED6291-A82B-4F85-BB2B-ECCADC35B608}"/>
    <cellStyle name="Normal 2 7 3" xfId="1635" xr:uid="{83E378A2-2BC0-4CE5-8A4B-D90497A730F5}"/>
    <cellStyle name="Normal 2 7 3 2" xfId="1636" xr:uid="{B2FE69C7-6B05-4AC8-8380-B546D56D7E4A}"/>
    <cellStyle name="Normal 2 7 4" xfId="1637" xr:uid="{7A0B5A2E-CD37-4051-9C76-858295F17BBD}"/>
    <cellStyle name="Normal 2 7 4 2" xfId="1638" xr:uid="{B496FE0A-F163-4B35-AC2E-28E39C49B2F5}"/>
    <cellStyle name="Normal 2 7 5" xfId="1639" xr:uid="{445C2380-2554-48ED-9443-49F45715D77A}"/>
    <cellStyle name="Normal 2 7 5 2" xfId="1640" xr:uid="{95233771-3002-4879-B99E-104229934CB5}"/>
    <cellStyle name="Normal 2 7 6" xfId="1641" xr:uid="{43E78EA5-1263-43CA-BEB4-BA875EFA427D}"/>
    <cellStyle name="Normal 2 7 6 2" xfId="1642" xr:uid="{050F1497-9D1A-42F7-8080-6890C676C7B8}"/>
    <cellStyle name="Normal 2 7 7" xfId="1643" xr:uid="{FBCAE2B1-0C3D-4394-BE8B-D7BE01325549}"/>
    <cellStyle name="Normal 2 7_PROPOSED FACTORY FOR G.S.U.L." xfId="1644" xr:uid="{7852035B-CD10-4E1C-993C-252F5B07CFED}"/>
    <cellStyle name="Normal 2 8" xfId="1645" xr:uid="{617F03C2-2BD2-4881-B1E3-2572BD030BA7}"/>
    <cellStyle name="Normal 2 8 2" xfId="1646" xr:uid="{9C37264F-EFB6-49EB-8110-95A6DC5AD4B1}"/>
    <cellStyle name="Normal 2 8 2 2" xfId="1647" xr:uid="{0F3A0939-A025-4708-A895-27E4D290A732}"/>
    <cellStyle name="Normal 2 8 3" xfId="1648" xr:uid="{54806423-404C-4396-8CD0-0CA74E925854}"/>
    <cellStyle name="Normal 2 8 3 2" xfId="1649" xr:uid="{EC60E980-6A6E-4066-8484-5C4CECB778F4}"/>
    <cellStyle name="Normal 2 8 4" xfId="1650" xr:uid="{90B036C4-8802-4D7F-A49A-2A1B6A605913}"/>
    <cellStyle name="Normal 2 8 4 2" xfId="1651" xr:uid="{BFBD4C91-1991-406C-BE98-78638AD8B4C8}"/>
    <cellStyle name="Normal 2 8 5" xfId="1652" xr:uid="{E40DBCEF-1C5D-4ED4-AAF7-11290C6F8539}"/>
    <cellStyle name="Normal 2 8 5 2" xfId="1653" xr:uid="{4FAC8119-D056-4001-A339-530B433DAC3F}"/>
    <cellStyle name="Normal 2 8 6" xfId="1654" xr:uid="{9FA2D4CF-D781-4EDB-A268-7D5252BBF6AF}"/>
    <cellStyle name="Normal 2 8 6 2" xfId="1655" xr:uid="{B2EA2960-9455-493B-BE2F-F7708957B92C}"/>
    <cellStyle name="Normal 2 8 7" xfId="1656" xr:uid="{690D2B24-7390-483A-8DB4-AF0598E7A36B}"/>
    <cellStyle name="Normal 2 8_PROPOSED FACTORY FOR G.S.U.L." xfId="1657" xr:uid="{4952E036-D5F6-4BBE-A019-CE5114989CC3}"/>
    <cellStyle name="Normal 2 9" xfId="1658" xr:uid="{480C2642-9E63-4DEA-A4D7-7BAEAEE68F08}"/>
    <cellStyle name="Normal 2 9 2" xfId="1659" xr:uid="{37C0893D-CB42-43C3-A3E2-E9B54544DD67}"/>
    <cellStyle name="Normal 2 9 2 2" xfId="1660" xr:uid="{D5C79861-0137-411A-A3B3-A03ACBAF36F0}"/>
    <cellStyle name="Normal 2 9 3" xfId="1661" xr:uid="{2AB0324E-643C-44F8-82B8-5C8B16AB4AF7}"/>
    <cellStyle name="Normal 2 9 3 2" xfId="1662" xr:uid="{1AC3894A-BDB3-4774-9E42-81A7B30D0413}"/>
    <cellStyle name="Normal 2 9 4" xfId="1663" xr:uid="{F525F5C7-A850-4F38-9E8C-9AAEA4E1F637}"/>
    <cellStyle name="Normal 2 9 4 2" xfId="1664" xr:uid="{C54B19F9-3E64-4D78-8FE0-35311E7E6753}"/>
    <cellStyle name="Normal 2 9 5" xfId="1665" xr:uid="{057591CD-59A4-4EB7-8046-A9E396C1B069}"/>
    <cellStyle name="Normal 2 9 5 2" xfId="1666" xr:uid="{7FBC061B-BB32-494C-B0B8-14BBE8DBD4AE}"/>
    <cellStyle name="Normal 2 9 6" xfId="1667" xr:uid="{24EEC580-834F-4AA0-8A1A-80AE954C0587}"/>
    <cellStyle name="Normal 2 9 6 2" xfId="1668" xr:uid="{BC22DF1B-CEC5-4CA3-A7AE-DB504181204D}"/>
    <cellStyle name="Normal 2 9 7" xfId="1669" xr:uid="{478CD66F-E778-444D-84DB-F1D963B59336}"/>
    <cellStyle name="Normal 2 9_PROPOSED FACTORY FOR G.S.U.L." xfId="1670" xr:uid="{8CB8AFE1-1A04-45C7-AB3F-80B2BE7A2B33}"/>
    <cellStyle name="Normal 2_BRANCH OFFICES FOR NSSF LOT 1 - BILLS OF QUANTITIES" xfId="1671" xr:uid="{E6ED9BDC-8841-4FE4-9A94-606AAD4E5265}"/>
    <cellStyle name="Normal 20" xfId="1672" xr:uid="{1C7D0D99-41FF-4EF7-9EEB-7BCE4F063658}"/>
    <cellStyle name="Normal 20 2" xfId="1673" xr:uid="{94B3BCCF-5F18-4ECA-A870-DB6EFB30D3DF}"/>
    <cellStyle name="Normal 20 2 2" xfId="1674" xr:uid="{B1C3615D-B8E0-4ACA-A0B3-CD0632ACFE75}"/>
    <cellStyle name="Normal 20 3" xfId="1675" xr:uid="{04F9FB51-FD8F-40A0-9E92-EDE42DEA70B2}"/>
    <cellStyle name="Normal 21" xfId="1676" xr:uid="{14ABDF79-E772-4225-9274-6B452C421F1A}"/>
    <cellStyle name="Normal 21 2" xfId="1677" xr:uid="{814547F0-423A-4DBE-9094-E981D3D8C9C2}"/>
    <cellStyle name="Normal 22" xfId="1678" xr:uid="{F3F74151-34D4-4E36-8E4E-2A2B1210467E}"/>
    <cellStyle name="Normal 22 2" xfId="1679" xr:uid="{C0E20E84-CD41-4D65-B347-F910E5F0F2B4}"/>
    <cellStyle name="Normal 23" xfId="1680" xr:uid="{66EDD2B2-0391-47AD-BFC4-EE61D42146EF}"/>
    <cellStyle name="Normal 23 2" xfId="1681" xr:uid="{4F2D96BB-6B57-44C9-9F52-FA8825298EAC}"/>
    <cellStyle name="Normal 24" xfId="1682" xr:uid="{1E04A7D1-B227-4982-804A-4D6BE3DFD1C0}"/>
    <cellStyle name="Normal 24 2" xfId="1683" xr:uid="{7913C55A-AF56-44AD-8014-575BD7EF1D20}"/>
    <cellStyle name="Normal 24 3" xfId="1684" xr:uid="{272F40C2-6B06-4C37-AEA3-287B9E506065}"/>
    <cellStyle name="Normal 25" xfId="1685" xr:uid="{3A8ADE4F-39CE-4F10-87C4-A14F85711070}"/>
    <cellStyle name="Normal 25 2" xfId="1686" xr:uid="{7D04E361-6DFB-40A3-BD88-0DDCAB3F7D8A}"/>
    <cellStyle name="Normal 25 3" xfId="2426" xr:uid="{0902DDDA-FAE2-4160-AD40-CF750A2598A0}"/>
    <cellStyle name="Normal 26" xfId="1687" xr:uid="{62E0D608-E040-46CD-80A7-7CC8B1D109D8}"/>
    <cellStyle name="Normal 26 2" xfId="1688" xr:uid="{908EBE4B-8F30-46FF-BF64-ACBB192235E1}"/>
    <cellStyle name="Normal 27" xfId="1689" xr:uid="{2ED42554-1FA3-4B43-BD9F-DD7093D3B069}"/>
    <cellStyle name="Normal 27 2" xfId="1690" xr:uid="{582A3032-94FA-4391-955C-CB61299F02CE}"/>
    <cellStyle name="Normal 28" xfId="1691" xr:uid="{9D909143-F2E6-48AA-8FD6-6AF7D0CC6438}"/>
    <cellStyle name="Normal 28 2" xfId="1692" xr:uid="{A72D7409-D67F-461A-84E5-B9251BCBBC2F}"/>
    <cellStyle name="Normal 29" xfId="1693" xr:uid="{557A8518-41B3-492F-9DD9-4905F5C1889A}"/>
    <cellStyle name="Normal 29 2" xfId="1694" xr:uid="{AF82D443-4192-4E3B-B0D6-F2A84B0BBD57}"/>
    <cellStyle name="Normal 29 3" xfId="1695" xr:uid="{443205FB-C7B1-460B-8263-7E65F680800D}"/>
    <cellStyle name="Normal 3" xfId="1696" xr:uid="{4AF12998-6CAD-477C-8AA1-EFE8D2F2EACC}"/>
    <cellStyle name="Normal 3 10" xfId="1697" xr:uid="{D416389A-C8B3-48A2-8A4A-B110A61303D9}"/>
    <cellStyle name="Normal 3 10 2" xfId="1698" xr:uid="{D99B4506-9CE3-41B7-AA4E-34E3A4A65D1C}"/>
    <cellStyle name="Normal 3 10 2 2" xfId="1699" xr:uid="{7601F33D-7361-46D2-9954-6A9D47815484}"/>
    <cellStyle name="Normal 3 10 3" xfId="1700" xr:uid="{3AD3AE62-BCAF-4AA2-BC9D-535E3DAE719C}"/>
    <cellStyle name="Normal 3 10 3 2" xfId="1701" xr:uid="{955BFB0E-EF73-42F8-A3CD-F5E830B352D9}"/>
    <cellStyle name="Normal 3 10 4" xfId="1702" xr:uid="{3B09F997-89BE-44A0-B267-7B96747173DC}"/>
    <cellStyle name="Normal 3 10 4 2" xfId="1703" xr:uid="{EACAAB09-CC62-4B72-BE70-28E0C0EAA4D2}"/>
    <cellStyle name="Normal 3 10 5" xfId="1704" xr:uid="{0E087135-3C29-4E46-9221-D838A335DBE0}"/>
    <cellStyle name="Normal 3 10 5 2" xfId="1705" xr:uid="{982ED8BC-7452-4B2E-B014-DEA4DA1A2B57}"/>
    <cellStyle name="Normal 3 10 6" xfId="1706" xr:uid="{D9929616-D5F2-453B-9D54-88C053793F7F}"/>
    <cellStyle name="Normal 3 10 6 2" xfId="1707" xr:uid="{717E471B-ADA6-4858-B25D-0018C3044695}"/>
    <cellStyle name="Normal 3 10 7" xfId="1708" xr:uid="{3548582B-77B4-413B-832B-9268BEF3B97D}"/>
    <cellStyle name="Normal 3 10_PROPOSED FACTORY FOR G.S.U.L." xfId="1709" xr:uid="{640E382D-940C-4BDB-91DF-03DB169F2E9D}"/>
    <cellStyle name="Normal 3 11" xfId="1710" xr:uid="{93CA760F-43C0-40BB-8317-C8C264DEF3D3}"/>
    <cellStyle name="Normal 3 11 2" xfId="1711" xr:uid="{80F475F0-0DAE-4575-9EED-34B675CAF9D8}"/>
    <cellStyle name="Normal 3 11 2 2" xfId="1712" xr:uid="{29EC3892-8074-4D17-8168-EEC73283213A}"/>
    <cellStyle name="Normal 3 11 3" xfId="1713" xr:uid="{935521AF-FF7B-4C47-8810-E3A5D2597511}"/>
    <cellStyle name="Normal 3 11 3 2" xfId="1714" xr:uid="{69E57D40-DCFB-4748-BA85-2EFB285A7711}"/>
    <cellStyle name="Normal 3 11 4" xfId="1715" xr:uid="{DCB99BC6-BCBB-433C-A844-5841897FD4F7}"/>
    <cellStyle name="Normal 3 11 4 2" xfId="1716" xr:uid="{3E51234C-B790-4642-AFD3-23FFCE590937}"/>
    <cellStyle name="Normal 3 11 5" xfId="1717" xr:uid="{4D9D4070-8DD4-4590-AA47-7EEFB0119BE2}"/>
    <cellStyle name="Normal 3 11 5 2" xfId="1718" xr:uid="{B3544A3C-6509-4DFA-9E99-5E1006872938}"/>
    <cellStyle name="Normal 3 11 6" xfId="1719" xr:uid="{45046132-9236-4DA4-BF0D-1A6D335DB5C8}"/>
    <cellStyle name="Normal 3 11 6 2" xfId="1720" xr:uid="{23621B09-B167-41C0-8B21-6636ECF8F60A}"/>
    <cellStyle name="Normal 3 11 7" xfId="1721" xr:uid="{675E6FC1-0144-4E5D-BBF4-2CCFB1A856BD}"/>
    <cellStyle name="Normal 3 11_PROPOSED FACTORY FOR G.S.U.L." xfId="1722" xr:uid="{0DEC4BF8-372A-49A9-9A96-6C5A4A8266F4}"/>
    <cellStyle name="Normal 3 12" xfId="1723" xr:uid="{18D0CB0E-F243-4622-AABF-E3FAED81D0E4}"/>
    <cellStyle name="Normal 3 12 2" xfId="1724" xr:uid="{BAB7A901-B0DE-47B7-B3FD-B7547B2314C8}"/>
    <cellStyle name="Normal 3 13" xfId="1725" xr:uid="{E5968882-9CD1-4AF4-A3F7-5DD763558793}"/>
    <cellStyle name="Normal 3 13 2" xfId="1726" xr:uid="{F965ED77-5B22-4B54-AF77-507BC8D14F5E}"/>
    <cellStyle name="Normal 3 14" xfId="1727" xr:uid="{347FA893-9D23-4A94-BBD8-2F3FDA4BBD36}"/>
    <cellStyle name="Normal 3 14 2" xfId="1728" xr:uid="{2C82E79D-6722-48BA-803A-E9966D4165A1}"/>
    <cellStyle name="Normal 3 15" xfId="1729" xr:uid="{3451892B-A6C1-46ED-AC34-8530228DD815}"/>
    <cellStyle name="Normal 3 15 2" xfId="1730" xr:uid="{2E84244A-AC2B-41B2-9BA5-96639D6F0854}"/>
    <cellStyle name="Normal 3 16" xfId="1731" xr:uid="{947BB6C6-0338-4554-9556-6CA861D2AAAC}"/>
    <cellStyle name="Normal 3 16 2" xfId="1732" xr:uid="{CBE08B89-1BFB-46DF-9BBD-D1353BFAA714}"/>
    <cellStyle name="Normal 3 17" xfId="1733" xr:uid="{50A82565-60EB-4A8B-8C38-543733AB868D}"/>
    <cellStyle name="Normal 3 18" xfId="1734" xr:uid="{21C4342B-BA7F-47CA-9F0C-13912DA37936}"/>
    <cellStyle name="Normal 3 19" xfId="1735" xr:uid="{D8A3AABB-8E84-4B19-B687-F69ABEDAB85F}"/>
    <cellStyle name="Normal 3 2" xfId="1736" xr:uid="{38C5B044-DA9C-4769-9CA2-C5EDAE68A121}"/>
    <cellStyle name="Normal 3 2 2" xfId="1737" xr:uid="{B403A2D3-5A25-4A92-8B56-0D61D75DF610}"/>
    <cellStyle name="Normal 3 2 2 2" xfId="1738" xr:uid="{A766A291-B65A-43C5-A626-0CB350E1E926}"/>
    <cellStyle name="Normal 3 2 3" xfId="1739" xr:uid="{D2FA8B0A-3DA5-4598-AD00-4618652342F1}"/>
    <cellStyle name="Normal 3 2 3 2" xfId="1740" xr:uid="{EB930E50-4D5D-4096-9AD4-C2462EB20B47}"/>
    <cellStyle name="Normal 3 2 4" xfId="1741" xr:uid="{B56796C2-BAA8-4FDB-92B7-70B013AD859A}"/>
    <cellStyle name="Normal 3 2 4 2" xfId="1742" xr:uid="{8C5DFD40-94C2-41A7-86BA-340679A3A2F1}"/>
    <cellStyle name="Normal 3 2 5" xfId="1743" xr:uid="{ACB4AC03-19AA-424D-A7E9-73B4D12D9D5F}"/>
    <cellStyle name="Normal 3 2 5 2" xfId="1744" xr:uid="{EC5D2009-A60A-4F8C-9179-B238EB22827C}"/>
    <cellStyle name="Normal 3 2 6" xfId="1745" xr:uid="{DA7E6B99-2737-4A3D-87D9-AA599169EB71}"/>
    <cellStyle name="Normal 3 2 6 2" xfId="1746" xr:uid="{F5FCEB24-F4A5-47D3-A9C6-38383272585C}"/>
    <cellStyle name="Normal 3 2 7" xfId="1747" xr:uid="{C7D4A126-7CEF-4815-9575-28584AF8F763}"/>
    <cellStyle name="Normal 3 2_PROPOSED FACTORY FOR G.S.U.L." xfId="1748" xr:uid="{5B3B9C63-8A23-4BEE-B862-128E8D509050}"/>
    <cellStyle name="Normal 3 20" xfId="1749" xr:uid="{403C2467-78FD-4689-8295-BD3027F76461}"/>
    <cellStyle name="Normal 3 21" xfId="1750" xr:uid="{F5FEBE0F-4EBF-414F-8F2A-552241D436FF}"/>
    <cellStyle name="Normal 3 22" xfId="1751" xr:uid="{72BD7439-3961-4D51-9112-C62983D4F48F}"/>
    <cellStyle name="Normal 3 23" xfId="1752" xr:uid="{87ED6B66-BBE2-4E8B-8DD6-0B1BAE2BB1DB}"/>
    <cellStyle name="Normal 3 24" xfId="1753" xr:uid="{887D4C56-E49F-4F3C-9360-85F65E2D5BD0}"/>
    <cellStyle name="Normal 3 25" xfId="1754" xr:uid="{B10BE25D-1BD9-4685-9C6E-FDF3D0A15F01}"/>
    <cellStyle name="Normal 3 26" xfId="1755" xr:uid="{690F2752-1B4E-48E3-A0A1-BC2D0BA3A8D5}"/>
    <cellStyle name="Normal 3 27" xfId="1756" xr:uid="{3241729F-2E0E-4BE0-A397-42BEED56C849}"/>
    <cellStyle name="Normal 3 28" xfId="1757" xr:uid="{34C520D0-DFC0-46D4-BFD1-152A3195D5C1}"/>
    <cellStyle name="Normal 3 3" xfId="1758" xr:uid="{F2924585-F5A3-478F-9660-591CD7222B93}"/>
    <cellStyle name="Normal 3 3 2" xfId="1759" xr:uid="{8FEC986C-E185-4F59-9E9D-D209A6B2171F}"/>
    <cellStyle name="Normal 3 3 2 2" xfId="1760" xr:uid="{E4D1E04E-179B-4AF4-8339-7AEA1C813937}"/>
    <cellStyle name="Normal 3 3 3" xfId="1761" xr:uid="{F8C91723-27EF-48DD-B983-3603F759AC35}"/>
    <cellStyle name="Normal 3 3 3 2" xfId="1762" xr:uid="{3C96CB31-40FF-4AD8-B28C-189693D3D153}"/>
    <cellStyle name="Normal 3 3 4" xfId="1763" xr:uid="{E63A10A4-1ADB-4E5D-B8BE-5400D89131F4}"/>
    <cellStyle name="Normal 3 3 4 2" xfId="1764" xr:uid="{67AFFCC5-CB55-4A8D-BCFC-3AF32A5EE660}"/>
    <cellStyle name="Normal 3 3 5" xfId="1765" xr:uid="{A08AD440-DD98-483C-B769-87792EEA261E}"/>
    <cellStyle name="Normal 3 3 5 2" xfId="1766" xr:uid="{F317BA9A-5D08-4AD9-A38E-09ABE10F43CC}"/>
    <cellStyle name="Normal 3 3 6" xfId="1767" xr:uid="{0DD5A95A-50FE-406D-A9BB-71731BB68E61}"/>
    <cellStyle name="Normal 3 3 6 2" xfId="1768" xr:uid="{401D01A0-0115-4DD7-BC6C-4D3669E9853D}"/>
    <cellStyle name="Normal 3 3 7" xfId="1769" xr:uid="{0C42E3AF-B61F-4CF8-9C00-4E4C10AEC0CA}"/>
    <cellStyle name="Normal 3 3_PROPOSED FACTORY FOR G.S.U.L." xfId="1770" xr:uid="{D0389D41-04B2-4957-B13B-2FC08935A401}"/>
    <cellStyle name="Normal 3 4" xfId="1771" xr:uid="{9A7FB8F4-EEF6-4E6D-A1C9-E7159D9596D5}"/>
    <cellStyle name="Normal 3 4 2" xfId="1772" xr:uid="{DC41729E-0BC7-4E3A-8300-E6A9C0A6F881}"/>
    <cellStyle name="Normal 3 4 2 2" xfId="1773" xr:uid="{C92C9533-673A-4AA8-A874-7BE60D9D064B}"/>
    <cellStyle name="Normal 3 4 3" xfId="1774" xr:uid="{41BF3AD2-FF35-48D8-824A-0B168ABE6DC4}"/>
    <cellStyle name="Normal 3 4 3 2" xfId="1775" xr:uid="{67597B20-94B4-4B6C-B5C8-24C0264432E6}"/>
    <cellStyle name="Normal 3 4 4" xfId="1776" xr:uid="{1AD5AEC7-FD86-40AB-B079-FB23F1D751CB}"/>
    <cellStyle name="Normal 3 4 4 2" xfId="1777" xr:uid="{5CFEE9E4-01A6-4D91-BEB9-2063E0FFFC42}"/>
    <cellStyle name="Normal 3 4 5" xfId="1778" xr:uid="{921F8426-8F5F-45F7-BAC9-AF42B2F490FA}"/>
    <cellStyle name="Normal 3 4 5 2" xfId="1779" xr:uid="{3B1E96A8-BD9D-4F2D-B7A4-403FD815F3CC}"/>
    <cellStyle name="Normal 3 4 6" xfId="1780" xr:uid="{7A5BBAA8-DDD8-40C7-9D3C-28F085EF41ED}"/>
    <cellStyle name="Normal 3 4 6 2" xfId="1781" xr:uid="{F3B4403A-C82F-46E0-A8DD-4577444AA477}"/>
    <cellStyle name="Normal 3 4 7" xfId="1782" xr:uid="{75E0C125-9E69-485C-B667-B6C4765D6607}"/>
    <cellStyle name="Normal 3 4_PROPOSED FACTORY FOR G.S.U.L." xfId="1783" xr:uid="{6121077E-A1A5-4AF8-87E0-62293869A291}"/>
    <cellStyle name="Normal 3 5" xfId="1784" xr:uid="{D78749B4-DB45-42EE-9AA2-3911182B6464}"/>
    <cellStyle name="Normal 3 5 2" xfId="1785" xr:uid="{F1504D93-3DB5-4954-A516-E79F06FB3268}"/>
    <cellStyle name="Normal 3 5 2 2" xfId="1786" xr:uid="{35A66718-FE2B-479B-8919-7A23561C4C69}"/>
    <cellStyle name="Normal 3 5 3" xfId="1787" xr:uid="{37238635-D78A-4E10-9917-38BB2378D1B2}"/>
    <cellStyle name="Normal 3 5 3 2" xfId="1788" xr:uid="{D9D199C1-EEC6-494C-954E-0CC5085E2E94}"/>
    <cellStyle name="Normal 3 5 4" xfId="1789" xr:uid="{343D03B6-BA0D-46FB-B75F-6B38C2981D2B}"/>
    <cellStyle name="Normal 3 5 4 2" xfId="1790" xr:uid="{8E6E5146-1D1A-4A81-AF8B-B326CB2A33D5}"/>
    <cellStyle name="Normal 3 5 5" xfId="1791" xr:uid="{944FA1DE-9DF5-4BDC-A1F8-B29D03C2A36C}"/>
    <cellStyle name="Normal 3 5 5 2" xfId="1792" xr:uid="{ED2610D7-6C04-4810-A39C-332B81CDF76E}"/>
    <cellStyle name="Normal 3 5 6" xfId="1793" xr:uid="{3228B2FC-55B3-47F4-8778-9ECBB0A587D0}"/>
    <cellStyle name="Normal 3 5 6 2" xfId="1794" xr:uid="{0502DDC4-8263-43E5-BB82-1006EBE74C25}"/>
    <cellStyle name="Normal 3 5 7" xfId="1795" xr:uid="{C6F26878-79B2-4595-8D50-075DD6146476}"/>
    <cellStyle name="Normal 3 5_PROPOSED FACTORY FOR G.S.U.L." xfId="1796" xr:uid="{7D8E9C62-9327-4113-B1AA-0ABC4F93B8A2}"/>
    <cellStyle name="Normal 3 6" xfId="1797" xr:uid="{368310AE-B8D8-454D-8C78-D24F740DCDF2}"/>
    <cellStyle name="Normal 3 6 2" xfId="1798" xr:uid="{40ED09F1-3932-4AAE-B1AA-C699F5849A89}"/>
    <cellStyle name="Normal 3 6 2 2" xfId="1799" xr:uid="{F8227694-F692-4E7A-874F-AF3215C81286}"/>
    <cellStyle name="Normal 3 6 3" xfId="1800" xr:uid="{359742CE-6793-4621-8726-DCDE711EEC03}"/>
    <cellStyle name="Normal 3 6 3 2" xfId="1801" xr:uid="{A7B19EEA-1333-4848-BDD5-69DEB542D9E2}"/>
    <cellStyle name="Normal 3 6 4" xfId="1802" xr:uid="{F661EA5D-5BFF-4B15-ADFD-B1A6AC25F4C7}"/>
    <cellStyle name="Normal 3 6 4 2" xfId="1803" xr:uid="{101766DB-7369-4D7B-B99B-CB33E753B259}"/>
    <cellStyle name="Normal 3 6 5" xfId="1804" xr:uid="{6BA6429B-BEB4-4C5D-96F5-38230B3DA18F}"/>
    <cellStyle name="Normal 3 6 5 2" xfId="1805" xr:uid="{890CD3BC-313A-4AA0-A736-0B167F286AE0}"/>
    <cellStyle name="Normal 3 6 6" xfId="1806" xr:uid="{46544732-8B4A-4F61-8210-B40AB155D66F}"/>
    <cellStyle name="Normal 3 6 6 2" xfId="1807" xr:uid="{AE371949-A26E-4E4B-AE07-8CF799CCAF70}"/>
    <cellStyle name="Normal 3 6 7" xfId="1808" xr:uid="{246C60D0-165B-4DC1-AAA0-02274B1232B8}"/>
    <cellStyle name="Normal 3 6_PROPOSED FACTORY FOR G.S.U.L." xfId="1809" xr:uid="{7DC6D659-1A1D-41B6-8491-A66D9A9067BE}"/>
    <cellStyle name="Normal 3 7" xfId="1810" xr:uid="{0E4D94DF-AAD1-4AAA-87D8-EB4AF8BB3B3B}"/>
    <cellStyle name="Normal 3 7 2" xfId="1811" xr:uid="{769D4C18-6530-4462-B9F6-511F8816217F}"/>
    <cellStyle name="Normal 3 7 2 2" xfId="1812" xr:uid="{E4A456C0-75BF-48C2-B1AD-1E6145D3C58B}"/>
    <cellStyle name="Normal 3 7 3" xfId="1813" xr:uid="{DE70D810-DB69-493B-B26D-0C00FFC757AC}"/>
    <cellStyle name="Normal 3 7 3 2" xfId="1814" xr:uid="{9E0763B0-F830-4C68-9DB8-60E970D1AE37}"/>
    <cellStyle name="Normal 3 7 4" xfId="1815" xr:uid="{D59359D3-0477-409F-A5DB-5BC627E91CAD}"/>
    <cellStyle name="Normal 3 7 4 2" xfId="1816" xr:uid="{331C9EB5-E811-4FA3-A8BD-B0444FCACEF8}"/>
    <cellStyle name="Normal 3 7 5" xfId="1817" xr:uid="{9C63B617-831A-4BBB-B3D8-E1DE12F6C43A}"/>
    <cellStyle name="Normal 3 7 5 2" xfId="1818" xr:uid="{54D01326-E2C8-458B-8694-1CD350D3DADE}"/>
    <cellStyle name="Normal 3 7 6" xfId="1819" xr:uid="{9126525C-A22F-46BA-906E-CD620255133A}"/>
    <cellStyle name="Normal 3 7 6 2" xfId="1820" xr:uid="{2F6E9C8B-8152-4985-AE1B-5E10A321BD51}"/>
    <cellStyle name="Normal 3 7 7" xfId="1821" xr:uid="{AC4CB3B9-216C-41FC-8082-5F79BFCE6F33}"/>
    <cellStyle name="Normal 3 7_PROPOSED FACTORY FOR G.S.U.L." xfId="1822" xr:uid="{7FC1AAC3-F5C5-4F9B-81DE-7A9D1C44D3FC}"/>
    <cellStyle name="Normal 3 8" xfId="1823" xr:uid="{859613D5-1913-40EA-B57D-00A6F162DC77}"/>
    <cellStyle name="Normal 3 8 2" xfId="1824" xr:uid="{6D53D8D2-CAD7-4BF4-A229-F49AF696E395}"/>
    <cellStyle name="Normal 3 8 2 2" xfId="1825" xr:uid="{34E6220C-EF6D-4FA8-8991-4B81C1F97714}"/>
    <cellStyle name="Normal 3 8 3" xfId="1826" xr:uid="{DD384C73-0CBB-456E-8715-BD5A6C2434BA}"/>
    <cellStyle name="Normal 3 8 3 2" xfId="1827" xr:uid="{4E6E28D5-7F2D-4AD7-BBA9-3440AB9FA6E6}"/>
    <cellStyle name="Normal 3 8 4" xfId="1828" xr:uid="{62476C7B-CE71-4D5A-996B-5D501A4B7074}"/>
    <cellStyle name="Normal 3 8 4 2" xfId="1829" xr:uid="{70A69235-8ACA-4BD4-B141-B0B8CE7DD153}"/>
    <cellStyle name="Normal 3 8 5" xfId="1830" xr:uid="{A7FFA744-7F58-4413-8F31-DE0A66898C7B}"/>
    <cellStyle name="Normal 3 8 5 2" xfId="1831" xr:uid="{4AAF8BBA-0CDE-4B98-95A8-A7E477A47C59}"/>
    <cellStyle name="Normal 3 8 6" xfId="1832" xr:uid="{04CD26A7-BCCD-491A-92DB-E3EB7B479BED}"/>
    <cellStyle name="Normal 3 8 6 2" xfId="1833" xr:uid="{6331B0D9-5626-4A63-B6D6-501873F16AC9}"/>
    <cellStyle name="Normal 3 8 7" xfId="1834" xr:uid="{C2E880D0-3EA5-42B6-BE3E-5B3C7C24CA92}"/>
    <cellStyle name="Normal 3 8_PROPOSED FACTORY FOR G.S.U.L." xfId="1835" xr:uid="{4AD5C38F-1170-4050-AC32-1C70BCEA06A3}"/>
    <cellStyle name="Normal 3 9" xfId="1836" xr:uid="{B1B8CEA8-046E-480D-B3BE-809FA9E06A32}"/>
    <cellStyle name="Normal 3 9 2" xfId="1837" xr:uid="{6D011478-93F6-4E18-B9FD-32E9B3745F1A}"/>
    <cellStyle name="Normal 3 9 2 2" xfId="1838" xr:uid="{9A8A8416-9CD8-4D8E-B719-063BF21B83D5}"/>
    <cellStyle name="Normal 3 9 3" xfId="1839" xr:uid="{CBC93701-4F3B-4219-8E2D-391EF5134546}"/>
    <cellStyle name="Normal 3 9 3 2" xfId="1840" xr:uid="{26D84BF2-B1E4-4114-966D-51E453C58641}"/>
    <cellStyle name="Normal 3 9 4" xfId="1841" xr:uid="{3A971A86-E084-4BB7-B449-8A33485D560D}"/>
    <cellStyle name="Normal 3 9 4 2" xfId="1842" xr:uid="{C9338F71-EEDC-42FD-9D7E-7934F6F42521}"/>
    <cellStyle name="Normal 3 9 5" xfId="1843" xr:uid="{BF83CC22-2A05-49C9-8F1F-408AF427A530}"/>
    <cellStyle name="Normal 3 9 5 2" xfId="1844" xr:uid="{02094CC9-B640-4A52-BA72-203D2F42F4FB}"/>
    <cellStyle name="Normal 3 9 6" xfId="1845" xr:uid="{F7459ED3-358E-4AB1-A1D1-6814FAF9B5FE}"/>
    <cellStyle name="Normal 3 9 6 2" xfId="1846" xr:uid="{C8CD4034-B7DD-4F28-A0E3-D596D9366BB9}"/>
    <cellStyle name="Normal 3 9 7" xfId="1847" xr:uid="{449D58E1-1CF1-4702-84E6-83D3BE5DB36D}"/>
    <cellStyle name="Normal 3 9_PROPOSED FACTORY FOR G.S.U.L." xfId="1848" xr:uid="{8B779901-3ADD-4D44-AFB7-91D97DE786D4}"/>
    <cellStyle name="Normal 3_BRANCH OFFICES FOR NSSF LOT 1 - BILLS OF QUANTITIES" xfId="1849" xr:uid="{1226C810-C861-4225-BFA9-F049799A5A27}"/>
    <cellStyle name="Normal 30" xfId="2408" xr:uid="{DCE125AF-0723-4527-B27B-61C771B67F47}"/>
    <cellStyle name="Normal 31" xfId="1850" xr:uid="{4638D2EB-20BB-4E09-8402-E05EC70C2B8B}"/>
    <cellStyle name="Normal 32" xfId="1851" xr:uid="{C5CB693D-5BBC-44D8-A026-B2B52EE4B93A}"/>
    <cellStyle name="Normal 32 2" xfId="2410" xr:uid="{1F107663-F977-4C00-8724-AF32BC905709}"/>
    <cellStyle name="Normal 33" xfId="1852" xr:uid="{83C121FD-80F6-4546-B35B-6A3831DD0419}"/>
    <cellStyle name="Normal 34" xfId="1853" xr:uid="{367E8722-AD89-4847-8C8F-7ED517083399}"/>
    <cellStyle name="Normal 35" xfId="1854" xr:uid="{845E5BB8-964B-4B0E-BBBE-9DF470D1F49E}"/>
    <cellStyle name="Normal 35 5" xfId="1855" xr:uid="{281A32EC-2682-4546-8112-DD52A5DB929F}"/>
    <cellStyle name="Normal 36" xfId="2418" xr:uid="{F1D28704-0EC0-4D16-9945-F0E83EC72991}"/>
    <cellStyle name="Normal 37" xfId="2420" xr:uid="{F6DDA1EE-0B44-4787-BEDA-9EBB3433D3F1}"/>
    <cellStyle name="Normal 38" xfId="2423" xr:uid="{ACBE0F16-20C4-4D20-9BA1-EAA857D214EE}"/>
    <cellStyle name="Normal 39 4" xfId="2430" xr:uid="{82DAFF12-E0F2-41D1-A52E-642E509B8DB0}"/>
    <cellStyle name="Normal 4" xfId="1856" xr:uid="{A31C462A-C796-4D96-B70F-7F91BBABFAC9}"/>
    <cellStyle name="Normal 4 10" xfId="1857" xr:uid="{8750E0D3-9AFE-432A-8D4D-26F61710DA58}"/>
    <cellStyle name="Normal 4 10 2" xfId="1858" xr:uid="{0B2274BA-1786-4CF1-B5C5-5ACEC21D8046}"/>
    <cellStyle name="Normal 4 10 2 2" xfId="1859" xr:uid="{9DB9C8E0-60FE-4533-B584-33B249F11027}"/>
    <cellStyle name="Normal 4 10 3" xfId="1860" xr:uid="{2525F085-1E3A-4BDF-AF9F-7C0115ACA5E1}"/>
    <cellStyle name="Normal 4 10 3 2" xfId="1861" xr:uid="{BE342A25-435C-4DF8-A71C-E9B7370C3C10}"/>
    <cellStyle name="Normal 4 10 4" xfId="1862" xr:uid="{3617865D-D91D-4306-8F3B-6086C4EAF7F5}"/>
    <cellStyle name="Normal 4 10 4 2" xfId="1863" xr:uid="{D91D12CE-04A6-42B9-A29F-870E89146CA5}"/>
    <cellStyle name="Normal 4 10 5" xfId="1864" xr:uid="{0C9538CE-CA14-4BB4-A5AF-DE867E15BC0C}"/>
    <cellStyle name="Normal 4 10 5 2" xfId="1865" xr:uid="{D10A3118-7BCD-47E7-BD75-BBD766D822D4}"/>
    <cellStyle name="Normal 4 10 6" xfId="1866" xr:uid="{115C26EF-8DF7-4B8C-BDD8-096F5572C402}"/>
    <cellStyle name="Normal 4 10 6 2" xfId="1867" xr:uid="{696BAD23-224A-40FD-8E0C-331F98AAAF4B}"/>
    <cellStyle name="Normal 4 10 7" xfId="1868" xr:uid="{07CE4283-5527-48FB-BEAB-9CCAFEAE217F}"/>
    <cellStyle name="Normal 4 10_PROPOSED FACTORY FOR G.S.U.L." xfId="1869" xr:uid="{6F346B91-457E-4065-99F1-7F7673CB048D}"/>
    <cellStyle name="Normal 4 11" xfId="1870" xr:uid="{43F4BF10-1C53-4B2D-BCC0-5E5EC2E3FB08}"/>
    <cellStyle name="Normal 4 11 2" xfId="1871" xr:uid="{CD4D0647-CC08-4AA2-8D3F-A082D5785262}"/>
    <cellStyle name="Normal 4 11 2 2" xfId="1872" xr:uid="{72FDD2CB-CC9D-4CBB-8229-E19CF4531BB2}"/>
    <cellStyle name="Normal 4 11 3" xfId="1873" xr:uid="{1F0C7D78-5A69-4DE2-9AEF-1097D456EA90}"/>
    <cellStyle name="Normal 4 11 3 2" xfId="1874" xr:uid="{EAEDC814-275C-450E-A48D-1141614DAF0C}"/>
    <cellStyle name="Normal 4 11 4" xfId="1875" xr:uid="{AF707AF0-6D41-4945-A3F2-D1429CC42CFF}"/>
    <cellStyle name="Normal 4 11 4 2" xfId="1876" xr:uid="{6FB2C8AD-6B74-4F08-A290-6F025C03F4D1}"/>
    <cellStyle name="Normal 4 11 5" xfId="1877" xr:uid="{E4658111-5606-406E-97A0-7D808989FED1}"/>
    <cellStyle name="Normal 4 11 5 2" xfId="1878" xr:uid="{1A0FE6F3-ED1C-4510-9A9B-92632B8CB4DB}"/>
    <cellStyle name="Normal 4 11 6" xfId="1879" xr:uid="{8DEED8E7-B58C-4E81-8F06-97170947F47E}"/>
    <cellStyle name="Normal 4 11 6 2" xfId="1880" xr:uid="{49934547-74D2-4CCA-BBF8-51C643410209}"/>
    <cellStyle name="Normal 4 11 7" xfId="1881" xr:uid="{32ED3FCD-9150-40D5-9928-564B7CC15766}"/>
    <cellStyle name="Normal 4 11_PROPOSED FACTORY FOR G.S.U.L." xfId="1882" xr:uid="{431EF578-A442-476E-AE30-CE239137A442}"/>
    <cellStyle name="Normal 4 12" xfId="1883" xr:uid="{ADB46935-8247-4069-9CDA-6811DFA7F67F}"/>
    <cellStyle name="Normal 4 12 2" xfId="1884" xr:uid="{12C7EEF6-D080-47AA-BF96-2D3F63BA4CA5}"/>
    <cellStyle name="Normal 4 13" xfId="1885" xr:uid="{4CC76772-AA20-4D60-A4B2-EC68918A642A}"/>
    <cellStyle name="Normal 4 13 2" xfId="1886" xr:uid="{43565286-3518-444E-8D0E-2B259EBEA17C}"/>
    <cellStyle name="Normal 4 14" xfId="1887" xr:uid="{A27D4165-67E8-4563-96F1-E4FA2169FF72}"/>
    <cellStyle name="Normal 4 14 2" xfId="1888" xr:uid="{BB70D5A8-4F4F-47EF-81CA-73445741E0D7}"/>
    <cellStyle name="Normal 4 15" xfId="1889" xr:uid="{E7B57446-0195-4935-B3D6-01FCE238881E}"/>
    <cellStyle name="Normal 4 15 2" xfId="1890" xr:uid="{97905216-9184-4A18-AEF2-B7378866F2B9}"/>
    <cellStyle name="Normal 4 16" xfId="1891" xr:uid="{D9AD21EC-6A3E-4F04-B598-80F4FB6AEED1}"/>
    <cellStyle name="Normal 4 16 2" xfId="1892" xr:uid="{0E410ACC-7444-4D72-B3DC-337BB7F6A0E6}"/>
    <cellStyle name="Normal 4 17" xfId="1893" xr:uid="{9498465E-97DF-4AB9-B11B-5BA16468E90B}"/>
    <cellStyle name="Normal 4 18" xfId="1894" xr:uid="{183A335D-C808-43FE-B09F-83294187A54E}"/>
    <cellStyle name="Normal 4 19" xfId="1895" xr:uid="{5343F99C-29E9-4247-9DA8-FFE106E08E23}"/>
    <cellStyle name="Normal 4 2" xfId="1896" xr:uid="{C46838EE-E6C6-4F18-B39E-8EC73CD53C0B}"/>
    <cellStyle name="Normal 4 2 2" xfId="1897" xr:uid="{808212FD-DC90-4836-AFD3-CED6B670B459}"/>
    <cellStyle name="Normal 4 2 2 2" xfId="1898" xr:uid="{D4271DB7-80A3-4B27-814E-264196D15EFD}"/>
    <cellStyle name="Normal 4 2 3" xfId="1899" xr:uid="{2086CBC8-53E2-4C8F-ADE0-14FC036AB99B}"/>
    <cellStyle name="Normal 4 2 3 2" xfId="1900" xr:uid="{38D807BF-10B0-407E-A8BB-8DBB9BAFF1D5}"/>
    <cellStyle name="Normal 4 2 4" xfId="1901" xr:uid="{44D93EC2-45E7-4FC4-AD05-44237F889383}"/>
    <cellStyle name="Normal 4 2 4 2" xfId="1902" xr:uid="{8C6B2F60-C41F-4374-852F-9A9D93A5F88E}"/>
    <cellStyle name="Normal 4 2 5" xfId="1903" xr:uid="{E837D801-6FD2-4AAC-9E47-09692179F14C}"/>
    <cellStyle name="Normal 4 2 5 2" xfId="1904" xr:uid="{2DFEA4E7-11DE-4D62-BF27-90D80A680BD0}"/>
    <cellStyle name="Normal 4 2 6" xfId="1905" xr:uid="{60C434F0-1279-47C0-B90D-34237AFDADDD}"/>
    <cellStyle name="Normal 4 2 6 2" xfId="1906" xr:uid="{A3AC1A26-E6BF-495E-9957-A30F3E4ED5C2}"/>
    <cellStyle name="Normal 4 2 7" xfId="1907" xr:uid="{42B124AB-9C0D-431C-9141-AF605DB4135A}"/>
    <cellStyle name="Normal 4 2_PROPOSED FACTORY FOR G.S.U.L." xfId="1908" xr:uid="{CD53B6FA-95AE-4DAD-AB9B-1CFA1F90055E}"/>
    <cellStyle name="Normal 4 20" xfId="1909" xr:uid="{6E4D81B7-B2D6-40F2-801F-D3A664926C61}"/>
    <cellStyle name="Normal 4 21" xfId="1910" xr:uid="{A906283F-AA18-4555-9E0F-B00F0CE16EBA}"/>
    <cellStyle name="Normal 4 22" xfId="1911" xr:uid="{41EA0517-3B72-413B-BA38-977D268A24FA}"/>
    <cellStyle name="Normal 4 23" xfId="1912" xr:uid="{0F9D60F4-5CEF-4065-8099-C74A811EB99C}"/>
    <cellStyle name="Normal 4 24" xfId="1913" xr:uid="{E81F83C9-2032-49ED-B6E3-54C4DC97E974}"/>
    <cellStyle name="Normal 4 25" xfId="1914" xr:uid="{EDF24423-F9AD-4699-9F11-65B35323C43B}"/>
    <cellStyle name="Normal 4 26" xfId="1915" xr:uid="{537FEE80-1334-4D14-8C3D-47B8584ACD64}"/>
    <cellStyle name="Normal 4 27" xfId="1916" xr:uid="{ECE17D08-B722-4C2F-8D56-6472011FD3DA}"/>
    <cellStyle name="Normal 4 3" xfId="1917" xr:uid="{0376870B-5A52-4EC8-823D-034AE8A2FBA6}"/>
    <cellStyle name="Normal 4 3 2" xfId="1918" xr:uid="{F6AAEA07-55AA-4892-8D61-4D0E310C9F1D}"/>
    <cellStyle name="Normal 4 3 2 2" xfId="1919" xr:uid="{D23FD701-8635-4006-B48C-A663E8C8880A}"/>
    <cellStyle name="Normal 4 3 3" xfId="1920" xr:uid="{85EAE78E-AFDE-40BE-AD06-44A2B3149FA9}"/>
    <cellStyle name="Normal 4 3 3 2" xfId="1921" xr:uid="{F31E8E5B-B857-4AB5-A06D-D4A0A5338B9F}"/>
    <cellStyle name="Normal 4 3 4" xfId="1922" xr:uid="{F701B525-20DE-4C86-91D0-62B3DD0072C6}"/>
    <cellStyle name="Normal 4 3 4 2" xfId="1923" xr:uid="{09E085D1-2756-4677-96FB-5CBBA847B9E3}"/>
    <cellStyle name="Normal 4 3 5" xfId="1924" xr:uid="{08909B4C-F0BB-405F-B604-14FC8AB74D69}"/>
    <cellStyle name="Normal 4 3 5 2" xfId="1925" xr:uid="{D7878A4F-865F-40CF-99ED-046A051C3962}"/>
    <cellStyle name="Normal 4 3 6" xfId="1926" xr:uid="{91AB6646-285F-4EAB-A011-1DFF34896D24}"/>
    <cellStyle name="Normal 4 3 6 2" xfId="1927" xr:uid="{7CE67124-4AB6-4BF0-9C06-B51BF5FF4CE0}"/>
    <cellStyle name="Normal 4 3 7" xfId="1928" xr:uid="{E1D0EE9A-29EE-42DA-940B-099F0C62CD45}"/>
    <cellStyle name="Normal 4 3_PROPOSED FACTORY FOR G.S.U.L." xfId="1929" xr:uid="{91331C7D-FBF5-4DD0-AD7C-7D76D0BC5418}"/>
    <cellStyle name="Normal 4 4" xfId="1930" xr:uid="{B8F0EC77-EFD2-47D8-AAA5-CCDEDF928672}"/>
    <cellStyle name="Normal 4 4 2" xfId="1931" xr:uid="{23F664A0-7FE7-498E-8801-5EF3BE0B194C}"/>
    <cellStyle name="Normal 4 4 2 2" xfId="1932" xr:uid="{AA97AD58-F3AB-479E-BA54-E1EFE69F2D0D}"/>
    <cellStyle name="Normal 4 4 3" xfId="1933" xr:uid="{FE6461DF-C1BA-4E01-A755-ACDBBBDB3B48}"/>
    <cellStyle name="Normal 4 4 3 2" xfId="1934" xr:uid="{7B7CCD1D-D9BD-4758-95EF-26FE07DEFF5E}"/>
    <cellStyle name="Normal 4 4 4" xfId="1935" xr:uid="{A4A0A928-AFD0-40F6-9145-E2B229ECFBE2}"/>
    <cellStyle name="Normal 4 4 4 2" xfId="1936" xr:uid="{CEF3A29E-B1F3-424D-9218-26D52ECB64B0}"/>
    <cellStyle name="Normal 4 4 5" xfId="1937" xr:uid="{4C22C026-96EE-47B1-B124-91D7EFF60FB4}"/>
    <cellStyle name="Normal 4 4 5 2" xfId="1938" xr:uid="{38B8D59C-2321-40B6-8C55-3D6A03EC47B8}"/>
    <cellStyle name="Normal 4 4 6" xfId="1939" xr:uid="{B838A953-6FE5-4876-AE59-AD1A920C447D}"/>
    <cellStyle name="Normal 4 4 6 2" xfId="1940" xr:uid="{F971576D-899A-4592-84AE-592B180447C0}"/>
    <cellStyle name="Normal 4 4 7" xfId="1941" xr:uid="{F3A43354-DF34-4A30-9B85-D3E93AC80F72}"/>
    <cellStyle name="Normal 4 4_PROPOSED FACTORY FOR G.S.U.L." xfId="1942" xr:uid="{6C232A03-5390-4BB0-9EB9-C47C65362B96}"/>
    <cellStyle name="Normal 4 5" xfId="1943" xr:uid="{7F52F644-AF61-4F50-9A8C-49AC92480D69}"/>
    <cellStyle name="Normal 4 5 2" xfId="1944" xr:uid="{F0EE420C-ECE1-4749-A286-6447788A6BD7}"/>
    <cellStyle name="Normal 4 5 2 2" xfId="1945" xr:uid="{D727996B-3560-4DF1-A0B4-9619134E7ABC}"/>
    <cellStyle name="Normal 4 5 3" xfId="1946" xr:uid="{1F66AB7A-73D7-498D-B481-D090DA468958}"/>
    <cellStyle name="Normal 4 5 3 2" xfId="1947" xr:uid="{6962098F-A8A8-4AC1-AA4E-30E307277889}"/>
    <cellStyle name="Normal 4 5 4" xfId="1948" xr:uid="{75EF44D1-4949-48C7-B931-4DE20D9607AE}"/>
    <cellStyle name="Normal 4 5 4 2" xfId="1949" xr:uid="{59A0CD81-C7D4-4DBF-9492-0B4800E60BCF}"/>
    <cellStyle name="Normal 4 5 5" xfId="1950" xr:uid="{8334CBB2-5EE6-4E76-93A2-EEE009D39E5A}"/>
    <cellStyle name="Normal 4 5 5 2" xfId="1951" xr:uid="{0D362A8A-0E13-4166-8BCE-431380B0A2CB}"/>
    <cellStyle name="Normal 4 5 6" xfId="1952" xr:uid="{C302F580-417E-4BC3-8A6B-657AE1981EF8}"/>
    <cellStyle name="Normal 4 5 6 2" xfId="1953" xr:uid="{245AE939-7517-4717-A5AD-BE9B4CC5D59E}"/>
    <cellStyle name="Normal 4 5 7" xfId="1954" xr:uid="{05D8DBC9-4B5C-4BED-9B98-598669F4A178}"/>
    <cellStyle name="Normal 4 5_PROPOSED FACTORY FOR G.S.U.L." xfId="1955" xr:uid="{C287057B-F394-4549-8EC1-DEE6E2EB1B6E}"/>
    <cellStyle name="Normal 4 6" xfId="1956" xr:uid="{2A0EA00C-8752-4FC7-A230-5E597CF30AB1}"/>
    <cellStyle name="Normal 4 6 2" xfId="1957" xr:uid="{88DCC742-B9AA-4B00-97CB-E5A3002AACD0}"/>
    <cellStyle name="Normal 4 6 2 2" xfId="1958" xr:uid="{F20DCDC0-F7F7-4013-A942-62BA2A91949F}"/>
    <cellStyle name="Normal 4 6 3" xfId="1959" xr:uid="{567AD8FB-2A7E-4504-9E0E-57CCDB6AD820}"/>
    <cellStyle name="Normal 4 6 3 2" xfId="1960" xr:uid="{0ECFCE0A-6813-4377-8F84-6883EAC1A387}"/>
    <cellStyle name="Normal 4 6 4" xfId="1961" xr:uid="{1A7F5F22-D90B-4CF0-92A9-5DD8DD9F2703}"/>
    <cellStyle name="Normal 4 6 4 2" xfId="1962" xr:uid="{709F6C94-E94B-4F7F-A72E-C581DC7B7C35}"/>
    <cellStyle name="Normal 4 6 5" xfId="1963" xr:uid="{0D78F0E8-46CE-4BBE-9C15-8B817A323AF7}"/>
    <cellStyle name="Normal 4 6 5 2" xfId="1964" xr:uid="{4DE8B2E2-CD8E-44F6-AFF2-A0B8415FF82D}"/>
    <cellStyle name="Normal 4 6 6" xfId="1965" xr:uid="{9BF1D11A-9226-41B4-AA56-3C561DAC179A}"/>
    <cellStyle name="Normal 4 6 6 2" xfId="1966" xr:uid="{0CF9D8E1-339F-475B-98C3-120F1D7D00F2}"/>
    <cellStyle name="Normal 4 6 7" xfId="1967" xr:uid="{DB192B6A-B11D-4099-BEA5-68E70FE9BD97}"/>
    <cellStyle name="Normal 4 6_PROPOSED FACTORY FOR G.S.U.L." xfId="1968" xr:uid="{0E4737D9-9C1E-416B-A684-67488BDE278A}"/>
    <cellStyle name="Normal 4 7" xfId="1969" xr:uid="{8BE80FD6-E86A-49EC-AC9D-F19BC6E4AA5A}"/>
    <cellStyle name="Normal 4 7 2" xfId="1970" xr:uid="{006B892C-EA70-4B29-B0A7-94C44CAC9E1C}"/>
    <cellStyle name="Normal 4 7 2 2" xfId="1971" xr:uid="{DF117027-A920-4CAC-8E34-8C32FBEB716F}"/>
    <cellStyle name="Normal 4 7 3" xfId="1972" xr:uid="{C0A14C3F-79ED-4331-AE7D-096FDF8445D8}"/>
    <cellStyle name="Normal 4 7 3 2" xfId="1973" xr:uid="{A74A2BE5-FDDD-4F8A-83CF-4776C957FFFD}"/>
    <cellStyle name="Normal 4 7 4" xfId="1974" xr:uid="{0263D7F0-5BE1-41FC-B737-E935F5C192E9}"/>
    <cellStyle name="Normal 4 7 4 2" xfId="1975" xr:uid="{2C0A02E0-64ED-443F-9982-2C32F131C1AB}"/>
    <cellStyle name="Normal 4 7 5" xfId="1976" xr:uid="{764338E9-2FD4-4A6D-A273-D52C5BF2D07B}"/>
    <cellStyle name="Normal 4 7 5 2" xfId="1977" xr:uid="{07ADFFE0-1E85-436C-8F42-1423D590D4D8}"/>
    <cellStyle name="Normal 4 7 6" xfId="1978" xr:uid="{1DEE21AC-1C10-489A-9E7A-8FE255D42172}"/>
    <cellStyle name="Normal 4 7 6 2" xfId="1979" xr:uid="{E907DAB3-2550-476C-8FDB-F32FE74900F7}"/>
    <cellStyle name="Normal 4 7 7" xfId="1980" xr:uid="{E0E13808-330C-455E-B9CA-6FB84ED4B0FB}"/>
    <cellStyle name="Normal 4 7_PROPOSED FACTORY FOR G.S.U.L." xfId="1981" xr:uid="{7D1FB509-142B-4464-A053-E9C1A99C11ED}"/>
    <cellStyle name="Normal 4 8" xfId="1982" xr:uid="{86353900-044F-490A-AB6A-9809BF116BC3}"/>
    <cellStyle name="Normal 4 8 2" xfId="1983" xr:uid="{79C022C7-26F1-47E0-9728-053A1D4014DE}"/>
    <cellStyle name="Normal 4 8 2 2" xfId="1984" xr:uid="{542D0F06-1CBC-455D-B44E-FF1A03F81BA0}"/>
    <cellStyle name="Normal 4 8 3" xfId="1985" xr:uid="{7B5E7C55-A22C-48EC-B04D-0ADDC7CEF76A}"/>
    <cellStyle name="Normal 4 8 3 2" xfId="1986" xr:uid="{7B9A1D7B-D43E-4C54-89C8-9B322DD44250}"/>
    <cellStyle name="Normal 4 8 4" xfId="1987" xr:uid="{9CCB4D81-2AE4-45D3-9E78-6BC87B473C9F}"/>
    <cellStyle name="Normal 4 8 4 2" xfId="1988" xr:uid="{6D657530-7A83-44D9-945D-99AA56843D94}"/>
    <cellStyle name="Normal 4 8 5" xfId="1989" xr:uid="{73AF5475-56AF-439C-92FA-C8B1A4826831}"/>
    <cellStyle name="Normal 4 8 5 2" xfId="1990" xr:uid="{3425B958-6E59-4DF1-B91E-94737D9F2B1F}"/>
    <cellStyle name="Normal 4 8 6" xfId="1991" xr:uid="{45AEC1A9-B1F3-45C3-8408-D2F5547348C1}"/>
    <cellStyle name="Normal 4 8 6 2" xfId="1992" xr:uid="{4573EE1B-40B4-4CB8-AD8A-108DB81F96AC}"/>
    <cellStyle name="Normal 4 8 7" xfId="1993" xr:uid="{6DD3FD7C-95FA-4499-A847-982FF723C60D}"/>
    <cellStyle name="Normal 4 8_PROPOSED FACTORY FOR G.S.U.L." xfId="1994" xr:uid="{56696969-6159-49A0-BE27-1C22EDD50683}"/>
    <cellStyle name="Normal 4 9" xfId="1995" xr:uid="{1208B1D5-68A5-438B-8911-3194A0379079}"/>
    <cellStyle name="Normal 4 9 2" xfId="1996" xr:uid="{E2E86E6A-4FE1-4AB5-85A3-1A64F4DAF6DB}"/>
    <cellStyle name="Normal 4 9 2 2" xfId="1997" xr:uid="{8B64478E-CB48-4236-9DEA-69BAAB0B4EF5}"/>
    <cellStyle name="Normal 4 9 3" xfId="1998" xr:uid="{22348CF2-194D-4584-9232-CBC89B4A01B8}"/>
    <cellStyle name="Normal 4 9 3 2" xfId="1999" xr:uid="{082FE755-1ED5-432D-8017-0A3FF262AE43}"/>
    <cellStyle name="Normal 4 9 4" xfId="2000" xr:uid="{1FAA3CB5-AE52-4BC9-8406-EC8D88E1FCCD}"/>
    <cellStyle name="Normal 4 9 4 2" xfId="2001" xr:uid="{6A2740ED-D78D-431B-AF08-C107F0A9F749}"/>
    <cellStyle name="Normal 4 9 5" xfId="2002" xr:uid="{D6C16412-E479-4B60-8A4C-272620221170}"/>
    <cellStyle name="Normal 4 9 5 2" xfId="2003" xr:uid="{A992389B-1119-4C00-8EE2-3E798EB43E47}"/>
    <cellStyle name="Normal 4 9 6" xfId="2004" xr:uid="{A63C36E1-A8DA-4329-A978-078A652BF83B}"/>
    <cellStyle name="Normal 4 9 6 2" xfId="2005" xr:uid="{3F55C502-41DA-4ADF-8A18-C9D4CBF9CE2F}"/>
    <cellStyle name="Normal 4 9 7" xfId="2006" xr:uid="{F6B144FD-E920-46E2-89CC-E669A1A6FE26}"/>
    <cellStyle name="Normal 4 9_PROPOSED FACTORY FOR G.S.U.L." xfId="2007" xr:uid="{3CD4AB4A-9E69-4D33-AFCC-BC4F4C9DF061}"/>
    <cellStyle name="Normal 4_BRANCH OFFICES FOR NSSF LOT 1 - BILLS OF QUANTITIES" xfId="2008" xr:uid="{32A28EF3-8606-4A3F-90F6-226CD8D629D5}"/>
    <cellStyle name="Normal 41 2" xfId="2422" xr:uid="{91D524A0-4642-4ABA-8E24-CB5BF0428BDB}"/>
    <cellStyle name="Normal 47" xfId="2413" xr:uid="{1E1F13D1-6A42-4E26-8D50-AF2530D49164}"/>
    <cellStyle name="Normal 5" xfId="2009" xr:uid="{C10515E6-55DD-48A7-8E74-8A2823F05361}"/>
    <cellStyle name="Normal 5 10" xfId="2010" xr:uid="{E7DEBCAE-E7E9-4066-9B83-28CA85C8907E}"/>
    <cellStyle name="Normal 5 10 2" xfId="2011" xr:uid="{26AA7B9E-DE39-435C-848E-A559AC4B660D}"/>
    <cellStyle name="Normal 5 10 2 2" xfId="2012" xr:uid="{979563DC-CA9D-4028-AC0A-D8F931965F29}"/>
    <cellStyle name="Normal 5 10 3" xfId="2013" xr:uid="{63B9FAAE-F41E-43B1-BEDC-C97B3954609B}"/>
    <cellStyle name="Normal 5 10 3 2" xfId="2014" xr:uid="{960974C6-A7CA-411E-819F-A2D8DDBDE4AD}"/>
    <cellStyle name="Normal 5 10 4" xfId="2015" xr:uid="{72E0519B-9BB8-493E-B5CD-6B30BAA80F23}"/>
    <cellStyle name="Normal 5 10 4 2" xfId="2016" xr:uid="{93DCE76B-14D3-482D-9E44-3C3EADC35BC1}"/>
    <cellStyle name="Normal 5 10 5" xfId="2017" xr:uid="{CA8B6DB5-9A55-4A84-B832-8A9BB77CC6D0}"/>
    <cellStyle name="Normal 5 10 5 2" xfId="2018" xr:uid="{997CA6F6-7100-4869-BF6F-0694B9386402}"/>
    <cellStyle name="Normal 5 10 6" xfId="2019" xr:uid="{6F1C2B7A-FD4D-43BB-9FF1-7D92908E4A16}"/>
    <cellStyle name="Normal 5 10 6 2" xfId="2020" xr:uid="{7D6885C8-9E8C-40D2-A3C4-1628CCBB9484}"/>
    <cellStyle name="Normal 5 10 7" xfId="2021" xr:uid="{2DADA9D5-ABC4-4885-BED3-57A5A6C035BB}"/>
    <cellStyle name="Normal 5 10 7 2" xfId="2022" xr:uid="{E423F33D-A8CA-4A02-9658-A67206AB33BC}"/>
    <cellStyle name="Normal 5 10 8" xfId="2023" xr:uid="{6585CAF8-388C-4F28-A4DF-AFFABB2B0780}"/>
    <cellStyle name="Normal 5 10_PROPOSED FACTORY FOR G.S.U.L." xfId="2024" xr:uid="{96E61780-7EDF-43F2-984C-DB47FDBB5EFD}"/>
    <cellStyle name="Normal 5 11" xfId="2025" xr:uid="{544D09B9-3DAC-4061-B19D-8B9255D4684F}"/>
    <cellStyle name="Normal 5 11 2" xfId="2026" xr:uid="{2D271273-FA4A-4F5A-964A-F813C05B4800}"/>
    <cellStyle name="Normal 5 11 2 2" xfId="2027" xr:uid="{470FB63B-68B6-4459-8175-776864AB3A76}"/>
    <cellStyle name="Normal 5 11 3" xfId="2028" xr:uid="{054E9F94-38C9-4269-8A31-C07109820FC3}"/>
    <cellStyle name="Normal 5 11 3 2" xfId="2029" xr:uid="{2E6F49EE-87BF-4457-BFB4-FA04FDACA7F7}"/>
    <cellStyle name="Normal 5 11 4" xfId="2030" xr:uid="{EC578C43-6512-4E51-B03B-F592DDAB98AE}"/>
    <cellStyle name="Normal 5 11 4 2" xfId="2031" xr:uid="{E1842F54-5666-4565-8473-14EFA91BB0A0}"/>
    <cellStyle name="Normal 5 11 5" xfId="2032" xr:uid="{882A7782-8985-4BD9-8254-A13BE096E5A9}"/>
    <cellStyle name="Normal 5 11 5 2" xfId="2033" xr:uid="{65B7CB4E-6B40-450B-9C87-CAF50C819F57}"/>
    <cellStyle name="Normal 5 11 6" xfId="2034" xr:uid="{63A95688-C94A-4A76-BEA1-5183852C3ECD}"/>
    <cellStyle name="Normal 5 11 6 2" xfId="2035" xr:uid="{EB1BC2C5-A415-4E70-A0B4-E5F604C0F652}"/>
    <cellStyle name="Normal 5 11 7" xfId="2036" xr:uid="{6B194174-4269-419C-B81F-DF494F016554}"/>
    <cellStyle name="Normal 5 11_PROPOSED FACTORY FOR G.S.U.L." xfId="2037" xr:uid="{FCC96234-1D60-420A-A3C7-DC132E901D4F}"/>
    <cellStyle name="Normal 5 12" xfId="2038" xr:uid="{A30F3059-E12B-4631-B007-89B4B5C9DC16}"/>
    <cellStyle name="Normal 5 12 2" xfId="2039" xr:uid="{C16CC965-F10F-4D32-BA12-7AC86CEBFC7C}"/>
    <cellStyle name="Normal 5 12 3" xfId="2040" xr:uid="{9697DBDC-0640-4684-9C40-D15E60BDD89E}"/>
    <cellStyle name="Normal 5 13" xfId="2041" xr:uid="{F4B54CBF-635F-424A-B5D3-909AF6B215F9}"/>
    <cellStyle name="Normal 5 13 2" xfId="2042" xr:uid="{F837113F-1ADA-4BA6-8D3A-E4870A1ABA71}"/>
    <cellStyle name="Normal 5 14" xfId="2043" xr:uid="{1DD4C47C-0676-4A52-BC2A-056CC37CCBC4}"/>
    <cellStyle name="Normal 5 14 2" xfId="2044" xr:uid="{D952899E-D241-4B4A-B637-70D7A36B412F}"/>
    <cellStyle name="Normal 5 15" xfId="2045" xr:uid="{1429B0E4-5EAA-4FAD-AFB9-F9CE3A7B9EF9}"/>
    <cellStyle name="Normal 5 15 2" xfId="2046" xr:uid="{058026DC-85F3-4445-9641-D396868561F1}"/>
    <cellStyle name="Normal 5 16" xfId="2047" xr:uid="{64BA9626-0747-421E-A1D6-B41E6DD1CA2B}"/>
    <cellStyle name="Normal 5 16 2" xfId="2048" xr:uid="{3EDAF242-0C7B-466B-BA2B-D3E76B054FB0}"/>
    <cellStyle name="Normal 5 17" xfId="2049" xr:uid="{36AE27DA-75FD-4AB9-8191-F17B7D2CCC1F}"/>
    <cellStyle name="Normal 5 18" xfId="2050" xr:uid="{66B0EB99-92B9-4E30-BE2D-5342AE9FCF68}"/>
    <cellStyle name="Normal 5 19" xfId="2051" xr:uid="{FAB2136B-B62E-408C-8CBB-9287E887106D}"/>
    <cellStyle name="Normal 5 2" xfId="2052" xr:uid="{B9AC3C49-12F3-4666-900E-FFCC235FE055}"/>
    <cellStyle name="Normal 5 2 2" xfId="2053" xr:uid="{69E7C89C-88F6-4118-A35A-53C1AC59D4E0}"/>
    <cellStyle name="Normal 5 2 2 2" xfId="2054" xr:uid="{C2EE0A7C-8587-4F0D-A0ED-367F89AAFE9C}"/>
    <cellStyle name="Normal 5 2 3" xfId="2055" xr:uid="{01A563A5-0EC9-4DC0-A7AD-D401B90931CD}"/>
    <cellStyle name="Normal 5 2 3 2" xfId="2056" xr:uid="{AC304E1B-E89D-4157-9755-88D585963C77}"/>
    <cellStyle name="Normal 5 2 4" xfId="2057" xr:uid="{2E067074-6F56-47A1-B10A-DF49405DB9EB}"/>
    <cellStyle name="Normal 5 2 4 2" xfId="2058" xr:uid="{E3FB7BD5-B097-4EBC-83E3-B4114565EFC8}"/>
    <cellStyle name="Normal 5 2 5" xfId="2059" xr:uid="{2B38C126-AFA1-4538-B3AA-3D5DB355D292}"/>
    <cellStyle name="Normal 5 2 5 2" xfId="2060" xr:uid="{0C43C090-DD75-4B6B-ABF5-196F0DC5DEEB}"/>
    <cellStyle name="Normal 5 2 6" xfId="2061" xr:uid="{F95E62A3-77FC-43A1-82BB-DDCC93AFEDFC}"/>
    <cellStyle name="Normal 5 2 6 2" xfId="2062" xr:uid="{DFB42438-7104-4B46-9F4C-6C8D6D8424D3}"/>
    <cellStyle name="Normal 5 2 7" xfId="2063" xr:uid="{AE7466EB-EF1D-4311-80EC-FC25A2BC60F4}"/>
    <cellStyle name="Normal 5 2_PROPOSED FACTORY FOR G.S.U.L." xfId="2064" xr:uid="{B55875C3-E7B6-4C7E-8B3E-3001DBA8ACC7}"/>
    <cellStyle name="Normal 5 20" xfId="2065" xr:uid="{0D3A952E-F8EA-47AE-8F06-3D7D3C6FE9FB}"/>
    <cellStyle name="Normal 5 21" xfId="2066" xr:uid="{78B0DE15-FB72-4FA1-8C6E-F8EBC3F592F5}"/>
    <cellStyle name="Normal 5 22" xfId="2067" xr:uid="{F9228D7E-859F-441E-842B-3865C757781A}"/>
    <cellStyle name="Normal 5 23" xfId="2068" xr:uid="{4040AFAC-5AE7-4007-8811-2A02EB4A0EB0}"/>
    <cellStyle name="Normal 5 24" xfId="2069" xr:uid="{6CF7C303-B9B4-41E1-AC25-DCF256FC6AF3}"/>
    <cellStyle name="Normal 5 25" xfId="2070" xr:uid="{549B5FF7-D83F-4C2C-A42C-7CE0886E0B74}"/>
    <cellStyle name="Normal 5 26" xfId="2071" xr:uid="{80052DB1-3878-42A9-8C88-68851E3F6209}"/>
    <cellStyle name="Normal 5 27" xfId="2072" xr:uid="{7CC134B9-6544-4DE4-863E-7B673D9F5021}"/>
    <cellStyle name="Normal 5 28" xfId="2073" xr:uid="{A2331CB7-89A9-413F-8178-2C12E0EC34F2}"/>
    <cellStyle name="Normal 5 3" xfId="2074" xr:uid="{BA5F2A16-216C-45EF-9645-22633104F5CB}"/>
    <cellStyle name="Normal 5 3 2" xfId="2075" xr:uid="{9D01864A-38A3-4842-A2CF-4440ED7CDE8F}"/>
    <cellStyle name="Normal 5 3 2 2" xfId="2076" xr:uid="{98EAB617-878C-4739-BB47-CA8473C1B6F8}"/>
    <cellStyle name="Normal 5 3 2 2 2" xfId="2077" xr:uid="{4DB2BD79-CF97-4F80-96E8-6A56B7E433D7}"/>
    <cellStyle name="Normal 5 3 2 3" xfId="2078" xr:uid="{B15106FD-EBB3-45F6-AD88-DE55B060DC46}"/>
    <cellStyle name="Normal 5 3 3" xfId="2079" xr:uid="{F98F81D6-839A-4C7E-AFA5-FF09A37A9D05}"/>
    <cellStyle name="Normal 5 3 3 2" xfId="2080" xr:uid="{DC185C9B-2A5A-4749-94DB-38CF7A5019A4}"/>
    <cellStyle name="Normal 5 3 4" xfId="2081" xr:uid="{D240378C-DFBF-48CB-8F43-422292FE73EF}"/>
    <cellStyle name="Normal 5 3 4 2" xfId="2082" xr:uid="{1B4CCB7B-3F55-4436-9FD2-7258B32F3B21}"/>
    <cellStyle name="Normal 5 3 5" xfId="2083" xr:uid="{6CC1203C-1D9D-49EF-961F-3372EFC20C42}"/>
    <cellStyle name="Normal 5 3 5 2" xfId="2084" xr:uid="{F7BB3131-9B37-43EE-AD52-95B01E1BB350}"/>
    <cellStyle name="Normal 5 3 6" xfId="2085" xr:uid="{E50DE6F5-A984-478A-9DE5-E17B5CF8BDB6}"/>
    <cellStyle name="Normal 5 3 6 2" xfId="2086" xr:uid="{6F9B593A-9846-43C0-84D5-2078E0BFE0B2}"/>
    <cellStyle name="Normal 5 3 7" xfId="2087" xr:uid="{FA43D0AB-D254-4DA4-8446-6785B5888692}"/>
    <cellStyle name="Normal 5 3 7 2" xfId="2088" xr:uid="{4269F4AD-422C-428E-9582-1867BE63F988}"/>
    <cellStyle name="Normal 5 3 8" xfId="2089" xr:uid="{87F1E003-65D9-474B-B0F1-6699D909E973}"/>
    <cellStyle name="Normal 5 3 9" xfId="2090" xr:uid="{FD58D488-9699-4214-9B94-03409B06DE27}"/>
    <cellStyle name="Normal 5 3_PROPOSED FACTORY FOR G.S.U.L." xfId="2091" xr:uid="{92280F78-2EE1-441D-8E62-1D7486657583}"/>
    <cellStyle name="Normal 5 4" xfId="2092" xr:uid="{152C21D0-4BEF-4052-9070-1BFF58E44905}"/>
    <cellStyle name="Normal 5 4 2" xfId="2093" xr:uid="{7F2A6DF0-49EE-49FC-A2A2-EFCA13C25D3C}"/>
    <cellStyle name="Normal 5 4 2 2" xfId="2094" xr:uid="{1476D1FA-6638-48E4-9E0F-3B169E1702B5}"/>
    <cellStyle name="Normal 5 4 3" xfId="2095" xr:uid="{462B38D3-BC40-4CE6-9BDF-5860205A4EF5}"/>
    <cellStyle name="Normal 5 4 3 2" xfId="2096" xr:uid="{CDE7DCA1-38E8-4903-8923-A14305A4A053}"/>
    <cellStyle name="Normal 5 4 4" xfId="2097" xr:uid="{4D52D892-7B24-46E6-9CB3-A0BCF04075FE}"/>
    <cellStyle name="Normal 5 4 4 2" xfId="2098" xr:uid="{0A8B6393-F146-4D95-9952-CB7271B9F9E5}"/>
    <cellStyle name="Normal 5 4 5" xfId="2099" xr:uid="{BDDEA0E2-9D0C-4594-B34E-6A140EF2D944}"/>
    <cellStyle name="Normal 5 4 5 2" xfId="2100" xr:uid="{6057B84E-DB9B-4724-B649-D0FCEBE5B366}"/>
    <cellStyle name="Normal 5 4 6" xfId="2101" xr:uid="{59C574EB-D797-4AB9-8F77-46FDBEEFEC39}"/>
    <cellStyle name="Normal 5 4 6 2" xfId="2102" xr:uid="{79EA627B-E681-43A1-85D9-B3DCC61CB9B8}"/>
    <cellStyle name="Normal 5 4 7" xfId="2103" xr:uid="{59D8DC90-4677-4454-871B-5C36ED88FAF2}"/>
    <cellStyle name="Normal 5 4_PROPOSED FACTORY FOR G.S.U.L." xfId="2104" xr:uid="{4AAC42ED-2AFB-4048-805B-17FA088CF34C}"/>
    <cellStyle name="Normal 5 5" xfId="2105" xr:uid="{9D9DC3EA-75B3-41FC-B9AD-7B7B2BEB49CB}"/>
    <cellStyle name="Normal 5 5 2" xfId="2106" xr:uid="{B582973E-5BE5-4384-BDAF-9CAE5DFF571C}"/>
    <cellStyle name="Normal 5 5 2 2" xfId="2107" xr:uid="{FCF6905B-A9F4-41B7-856B-BF675738D667}"/>
    <cellStyle name="Normal 5 5 3" xfId="2108" xr:uid="{8A3A3478-E87A-4F64-B412-5792882F61BE}"/>
    <cellStyle name="Normal 5 5 3 2" xfId="2109" xr:uid="{844283D9-4602-4B69-BE26-ECEC8A7E8E07}"/>
    <cellStyle name="Normal 5 5 4" xfId="2110" xr:uid="{EEFA7FA0-D391-412F-983F-6708A3C811DF}"/>
    <cellStyle name="Normal 5 5 4 2" xfId="2111" xr:uid="{F717D243-A46E-4EA4-A66F-396C418FECFD}"/>
    <cellStyle name="Normal 5 5 5" xfId="2112" xr:uid="{897EF912-D510-4FBF-BAB1-08FCD0B3D98B}"/>
    <cellStyle name="Normal 5 5 5 2" xfId="2113" xr:uid="{8B931E66-BE72-4CD5-A8D3-E538E3F02440}"/>
    <cellStyle name="Normal 5 5 6" xfId="2114" xr:uid="{0FA319C0-7521-43BD-BB8D-35A34C4BDA62}"/>
    <cellStyle name="Normal 5 5 6 2" xfId="2115" xr:uid="{8B0AFDC0-D942-4760-8C49-35DB66A88D51}"/>
    <cellStyle name="Normal 5 5 7" xfId="2116" xr:uid="{9CCBD875-664F-4E84-A0BC-C08BC8FA6251}"/>
    <cellStyle name="Normal 5 5_PROPOSED FACTORY FOR G.S.U.L." xfId="2117" xr:uid="{B932A28C-ABC3-4F53-8C36-A8487450758C}"/>
    <cellStyle name="Normal 5 6" xfId="2118" xr:uid="{DF2D75CD-A709-49D3-8800-2386DCE177F6}"/>
    <cellStyle name="Normal 5 6 2" xfId="2119" xr:uid="{A17919E1-321E-4772-B544-DD4988951596}"/>
    <cellStyle name="Normal 5 6 2 2" xfId="2120" xr:uid="{D3CD3990-60E9-4E76-B9D7-60A170D24115}"/>
    <cellStyle name="Normal 5 6 3" xfId="2121" xr:uid="{1A45F83E-E16E-4C5D-9EFE-9CA67A85D733}"/>
    <cellStyle name="Normal 5 6 3 2" xfId="2122" xr:uid="{88BEA9DF-58FB-48E6-829A-EE3BD8F180AB}"/>
    <cellStyle name="Normal 5 6 4" xfId="2123" xr:uid="{57B01516-21AB-46E2-A87E-8BDC9FAEC88C}"/>
    <cellStyle name="Normal 5 6 4 2" xfId="2124" xr:uid="{E98AC55D-38B5-4E25-9899-890E3E5F349E}"/>
    <cellStyle name="Normal 5 6 5" xfId="2125" xr:uid="{9C4F5E59-4BB5-45F5-9ECB-DDF210B91484}"/>
    <cellStyle name="Normal 5 6 5 2" xfId="2126" xr:uid="{D9A3F865-C4DD-498E-A135-74354027FC97}"/>
    <cellStyle name="Normal 5 6 6" xfId="2127" xr:uid="{148F4255-8FFD-4E05-A2B0-E48501AC76C4}"/>
    <cellStyle name="Normal 5 6 6 2" xfId="2128" xr:uid="{74732AA6-6E8B-420E-9801-3849522F03BF}"/>
    <cellStyle name="Normal 5 6 7" xfId="2129" xr:uid="{40A37648-AB1B-4B16-AA9D-5EC63AF8FDF2}"/>
    <cellStyle name="Normal 5 6_PROPOSED FACTORY FOR G.S.U.L." xfId="2130" xr:uid="{40AFA2EE-D6EC-4B5E-B704-DBEBD5D5BD5C}"/>
    <cellStyle name="Normal 5 7" xfId="2131" xr:uid="{CBC9AA23-3280-49A0-ACEC-BE4FE7C6F6C3}"/>
    <cellStyle name="Normal 5 7 2" xfId="2132" xr:uid="{DDAE0DF9-4B87-43FA-A778-5723352737E0}"/>
    <cellStyle name="Normal 5 7 2 2" xfId="2133" xr:uid="{53153C3E-593E-4A40-91D1-97E19DB611BE}"/>
    <cellStyle name="Normal 5 7 3" xfId="2134" xr:uid="{54B0FBB8-4FF3-4F2A-B0A7-984582CB4DC0}"/>
    <cellStyle name="Normal 5 7 3 2" xfId="2135" xr:uid="{75010E75-262B-4054-AAA1-567D8492DF88}"/>
    <cellStyle name="Normal 5 7 4" xfId="2136" xr:uid="{6169D6B4-2C59-4340-8464-36C6A29A22B7}"/>
    <cellStyle name="Normal 5 7 4 2" xfId="2137" xr:uid="{0F63E023-1D3C-45B8-AB7A-7AC16CA05AA8}"/>
    <cellStyle name="Normal 5 7 5" xfId="2138" xr:uid="{762A5F5E-949C-4B45-AE6F-AF5C4F72EDB1}"/>
    <cellStyle name="Normal 5 7 5 2" xfId="2139" xr:uid="{6933BB73-FB80-4E58-8B44-9E74A697E464}"/>
    <cellStyle name="Normal 5 7 6" xfId="2140" xr:uid="{322D0331-4DA7-4CD8-A76C-D836D4719094}"/>
    <cellStyle name="Normal 5 7 6 2" xfId="2141" xr:uid="{E5864790-84C0-41EA-B36E-22BD10FA58F8}"/>
    <cellStyle name="Normal 5 7 7" xfId="2142" xr:uid="{06521195-1A95-4DB9-ADDA-6942A1110DE2}"/>
    <cellStyle name="Normal 5 7_PROPOSED FACTORY FOR G.S.U.L." xfId="2143" xr:uid="{D10DAC03-BCAE-4445-B71C-CF552BF7A10E}"/>
    <cellStyle name="Normal 5 8" xfId="2144" xr:uid="{DAB42452-C2F6-485B-AAA9-97C531EBB9B7}"/>
    <cellStyle name="Normal 5 8 2" xfId="2145" xr:uid="{40B83460-F939-48CA-92EE-E4BC34E2B91B}"/>
    <cellStyle name="Normal 5 8 2 2" xfId="2146" xr:uid="{A9427E38-E1CA-4FD9-AD60-4F1F03C5ECF6}"/>
    <cellStyle name="Normal 5 8 3" xfId="2147" xr:uid="{959DE77A-92C9-4126-922E-6C9E36D59662}"/>
    <cellStyle name="Normal 5 8 3 2" xfId="2148" xr:uid="{DA481B5C-D3DE-46B9-BD00-39631AF5B36E}"/>
    <cellStyle name="Normal 5 8 4" xfId="2149" xr:uid="{3A870053-A49E-41B4-B616-895A1A2AD8C4}"/>
    <cellStyle name="Normal 5 8 4 2" xfId="2150" xr:uid="{64FCE109-9EFC-4FF4-BA47-02B780DE7D09}"/>
    <cellStyle name="Normal 5 8 5" xfId="2151" xr:uid="{4FCFD8F5-9FDF-4349-A08A-BE01D9902D2F}"/>
    <cellStyle name="Normal 5 8 5 2" xfId="2152" xr:uid="{C4BDF2FA-6F47-4624-96AD-BB019BC13444}"/>
    <cellStyle name="Normal 5 8 6" xfId="2153" xr:uid="{69DCA0AF-5A74-488A-8D88-773838981DCE}"/>
    <cellStyle name="Normal 5 8 6 2" xfId="2154" xr:uid="{9B844D4D-5756-4E2F-AF68-4E4288867549}"/>
    <cellStyle name="Normal 5 8 7" xfId="2155" xr:uid="{7FF9F532-DA1A-43D5-AD66-487D7959060D}"/>
    <cellStyle name="Normal 5 8_PROPOSED FACTORY FOR G.S.U.L." xfId="2156" xr:uid="{EF45AB73-52AD-46A2-944D-654CA8557B6E}"/>
    <cellStyle name="Normal 5 9" xfId="2157" xr:uid="{35009EE0-3893-4997-8FE2-C3951A03F3C6}"/>
    <cellStyle name="Normal 5 9 2" xfId="2158" xr:uid="{93542109-001C-44BF-8EEC-D9F9679207D0}"/>
    <cellStyle name="Normal 5 9 2 2" xfId="2159" xr:uid="{D9F4BED7-0976-467B-BA45-DDEBDAB21B74}"/>
    <cellStyle name="Normal 5 9 3" xfId="2160" xr:uid="{49589224-F151-4EBD-9F4A-93DD583CF52A}"/>
    <cellStyle name="Normal 5 9 3 2" xfId="2161" xr:uid="{BAD16F9B-A81F-433B-9A67-1518DF27E5EC}"/>
    <cellStyle name="Normal 5 9 4" xfId="2162" xr:uid="{6FC2DDC6-ABFE-4FAB-AF7E-FEEEDDB284C9}"/>
    <cellStyle name="Normal 5 9 4 2" xfId="2163" xr:uid="{3C869B4D-CA37-4513-909C-F113C8935609}"/>
    <cellStyle name="Normal 5 9 5" xfId="2164" xr:uid="{1B68F379-5817-4B28-83A0-B791844A6282}"/>
    <cellStyle name="Normal 5 9 5 2" xfId="2165" xr:uid="{590E6C9B-EA16-43FF-BA91-716D442B83B1}"/>
    <cellStyle name="Normal 5 9 6" xfId="2166" xr:uid="{087A3D53-B3EF-4C23-B041-7D82CC009855}"/>
    <cellStyle name="Normal 5 9 6 2" xfId="2167" xr:uid="{46BD85EC-2A95-40E0-AF3A-349085E77F07}"/>
    <cellStyle name="Normal 5 9 7" xfId="2168" xr:uid="{CDFDFB6D-1D2E-4D1E-86DF-3297B14E6B8B}"/>
    <cellStyle name="Normal 5 9_PROPOSED FACTORY FOR G.S.U.L." xfId="2169" xr:uid="{DC475D6F-4848-45FD-AA5E-CC5856C9517C}"/>
    <cellStyle name="Normal 5_BRANCH OFFICES FOR NSSF LOT 1 - BILLS OF QUANTITIES" xfId="2170" xr:uid="{B6881790-7633-4080-941B-79EC30C13D4E}"/>
    <cellStyle name="Normal 6" xfId="2171" xr:uid="{74AF854D-F150-433B-9D66-4B789F1B4C5A}"/>
    <cellStyle name="Normal 6 10" xfId="2172" xr:uid="{F0AB0F1F-A4AD-4EC5-872E-603A54B8537D}"/>
    <cellStyle name="Normal 6 10 2" xfId="2173" xr:uid="{AD008BEF-72F4-4793-AA73-8502BC5F2B12}"/>
    <cellStyle name="Normal 6 10 2 2" xfId="2174" xr:uid="{7CB982F7-857C-4866-AB2D-807813E4FBFD}"/>
    <cellStyle name="Normal 6 10 2 3" xfId="2175" xr:uid="{0AD86E60-815A-4671-8ED3-66A5A8F6C3D7}"/>
    <cellStyle name="Normal 6 10 2 4" xfId="2176" xr:uid="{679BD4B8-A6A5-4FB4-B890-BF8AD866CB7B}"/>
    <cellStyle name="Normal 6 10 2 5" xfId="2177" xr:uid="{81DC3B4B-59DF-43A8-9855-FA28DA596E1E}"/>
    <cellStyle name="Normal 6 10 2 6" xfId="2178" xr:uid="{E82CC161-941D-4616-AF2E-A10E8A975B9D}"/>
    <cellStyle name="Normal 6 10 2 7" xfId="2179" xr:uid="{E6FC1F94-876D-4D1E-840F-CCDCD87ACA8B}"/>
    <cellStyle name="Normal 6 10 2 8" xfId="2180" xr:uid="{0C55414E-EF55-4E6D-A0C2-5AEF38A6940B}"/>
    <cellStyle name="Normal 6 10 3" xfId="2181" xr:uid="{4C9B41CE-7ACA-43B6-8575-F8DB83B2D373}"/>
    <cellStyle name="Normal 6 10 3 2" xfId="2182" xr:uid="{9CF409E0-CFCB-4EE1-A6B5-736F3B4B4F27}"/>
    <cellStyle name="Normal 6 10 4" xfId="2183" xr:uid="{F3D94F7D-28BE-4158-86BA-883D645FE702}"/>
    <cellStyle name="Normal 6 10 4 2" xfId="2184" xr:uid="{8AB04D7E-291A-424F-A2CB-63249812B972}"/>
    <cellStyle name="Normal 6 10 5" xfId="2185" xr:uid="{EF67A405-C04A-410C-9EEF-0F2C2C09282B}"/>
    <cellStyle name="Normal 6 10 5 2" xfId="2186" xr:uid="{2B0591AB-9255-45FC-9D54-8251C109C33F}"/>
    <cellStyle name="Normal 6 10 6" xfId="2187" xr:uid="{A2BA2C17-EB20-439E-89E2-503E1A687D2E}"/>
    <cellStyle name="Normal 6 10 6 2" xfId="2188" xr:uid="{D0B02860-B7DD-41A0-8AC3-901850323E42}"/>
    <cellStyle name="Normal 6 10 7" xfId="2189" xr:uid="{8E513823-9D63-4918-BEAD-D3323EE3284A}"/>
    <cellStyle name="Normal 6 10_PROPOSED FACTORY FOR G.S.U.L." xfId="2190" xr:uid="{E8EA65D8-E593-4043-A335-F05A7618B6C1}"/>
    <cellStyle name="Normal 6 11" xfId="2191" xr:uid="{9A609009-21D2-4519-8892-68A1394E74A6}"/>
    <cellStyle name="Normal 6 11 2" xfId="2192" xr:uid="{14F731C1-10A6-4B72-B178-759A9C62D031}"/>
    <cellStyle name="Normal 6 12" xfId="2193" xr:uid="{BE962BAF-1E5D-44B0-92EB-77406CC61A06}"/>
    <cellStyle name="Normal 6 12 2" xfId="2194" xr:uid="{351D7B4F-52B9-4D16-B2D5-43B4946DD21D}"/>
    <cellStyle name="Normal 6 13" xfId="2195" xr:uid="{C92A85DC-EC2E-45CB-AAD9-97CA9F02D17A}"/>
    <cellStyle name="Normal 6 14" xfId="2196" xr:uid="{E090C8BA-6045-4C1D-9346-D9D5720F53BF}"/>
    <cellStyle name="Normal 6 15" xfId="2197" xr:uid="{08E49D1E-A085-49A6-8F69-10A54319DAFD}"/>
    <cellStyle name="Normal 6 16" xfId="2198" xr:uid="{546F2250-7D2A-44A9-A0F0-27E5FE0A9AAA}"/>
    <cellStyle name="Normal 6 17" xfId="2199" xr:uid="{C3DE03F6-705B-44F1-8D03-381F883BD51E}"/>
    <cellStyle name="Normal 6 18" xfId="2200" xr:uid="{65B4DBB2-BB65-41D0-B6B8-276FEE514B14}"/>
    <cellStyle name="Normal 6 19" xfId="2201" xr:uid="{80DE7357-2B57-4DD6-B396-9F594F927E42}"/>
    <cellStyle name="Normal 6 2" xfId="2202" xr:uid="{6AF08248-03C5-4DBB-B619-10376B2441A2}"/>
    <cellStyle name="Normal 6 2 2" xfId="2203" xr:uid="{F549C7A3-7234-4B78-9D1E-AE1ADD84B402}"/>
    <cellStyle name="Normal 6 2 2 2" xfId="2204" xr:uid="{6864C431-1653-4D38-BA3F-514F485FE9B6}"/>
    <cellStyle name="Normal 6 2 3" xfId="2205" xr:uid="{24E40BAA-0089-4B67-8369-9FC9D0829BC0}"/>
    <cellStyle name="Normal 6 2 3 2" xfId="2206" xr:uid="{1AEA9128-4A0E-4E2A-B915-5B73EEA563DD}"/>
    <cellStyle name="Normal 6 2 4" xfId="2207" xr:uid="{70AD4440-01F3-4702-9979-95CBF77BD811}"/>
    <cellStyle name="Normal 6 2 4 2" xfId="2208" xr:uid="{7B4ACF66-2372-4E1B-81C8-577B636D3D4E}"/>
    <cellStyle name="Normal 6 2 5" xfId="2209" xr:uid="{94EF641B-DC6B-4381-8437-F8D95180D2BB}"/>
    <cellStyle name="Normal 6 2 5 2" xfId="2210" xr:uid="{D415775F-F3F2-46F3-8ABC-AD0E23C7C71B}"/>
    <cellStyle name="Normal 6 2 6" xfId="2211" xr:uid="{F7C8A2A6-1D05-4185-B913-FC261AD3CC1F}"/>
    <cellStyle name="Normal 6 2 6 2" xfId="2212" xr:uid="{895E336E-BBA0-40AF-A611-018EB1BA4FF3}"/>
    <cellStyle name="Normal 6 2 7" xfId="2213" xr:uid="{EE636FE4-8065-4710-B767-F936DC387F1D}"/>
    <cellStyle name="Normal 6 2_PROPOSED FACTORY FOR G.S.U.L." xfId="2214" xr:uid="{5ADE9388-2EB9-4B2C-AD01-C5382FBF4736}"/>
    <cellStyle name="Normal 6 20" xfId="2215" xr:uid="{067F69B6-90D6-4BCE-8BF0-EFFF10EC2600}"/>
    <cellStyle name="Normal 6 21" xfId="2216" xr:uid="{B9357C2E-D074-44EA-BB0B-1EF019D3C253}"/>
    <cellStyle name="Normal 6 22" xfId="2217" xr:uid="{23355082-96AC-4EDE-A940-F8BEE5839778}"/>
    <cellStyle name="Normal 6 23" xfId="2218" xr:uid="{5D9E4E0D-DAFE-4893-8C73-BF3787C55E5D}"/>
    <cellStyle name="Normal 6 24" xfId="2219" xr:uid="{92AB460E-1D0C-4896-AB6A-ABAD5F2F1B13}"/>
    <cellStyle name="Normal 6 25" xfId="2220" xr:uid="{CBA98F4C-C4E8-4F7F-A9DB-EFF3F22A0C55}"/>
    <cellStyle name="Normal 6 26" xfId="2221" xr:uid="{B7ADCAF9-A7E9-4AF4-BE4B-0AD036697E6E}"/>
    <cellStyle name="Normal 6 27" xfId="2222" xr:uid="{D858E7E7-125B-4959-B57B-25F147945D94}"/>
    <cellStyle name="Normal 6 28" xfId="2223" xr:uid="{12D6AE86-30B1-45FB-A04A-4025B242B760}"/>
    <cellStyle name="Normal 6 3" xfId="2224" xr:uid="{E052B0BF-3778-4934-90DC-2E7492CD5767}"/>
    <cellStyle name="Normal 6 3 2" xfId="2225" xr:uid="{C0ECA50E-3A7B-4293-B1A7-ED89B30C812B}"/>
    <cellStyle name="Normal 6 3 2 2" xfId="2226" xr:uid="{38732535-2763-4272-8089-FFF58A8ADBE5}"/>
    <cellStyle name="Normal 6 3 3" xfId="2227" xr:uid="{0C7A3632-C22E-4AA2-A33C-73593A7519C1}"/>
    <cellStyle name="Normal 6 3 3 2" xfId="2228" xr:uid="{C50F5407-2E54-4CDE-8229-65A6FD86778B}"/>
    <cellStyle name="Normal 6 3 4" xfId="2229" xr:uid="{35B4DFD2-DDE0-4E5C-84C0-EC6B2881ADCB}"/>
    <cellStyle name="Normal 6 3 4 2" xfId="2230" xr:uid="{564F7AD0-60DF-438C-8C87-1F620C464CF3}"/>
    <cellStyle name="Normal 6 3 5" xfId="2231" xr:uid="{74F61741-A625-4063-852B-EF3872F0B595}"/>
    <cellStyle name="Normal 6 3 5 2" xfId="2232" xr:uid="{6C4401FF-4777-4F08-85C4-8EC159065975}"/>
    <cellStyle name="Normal 6 3 6" xfId="2233" xr:uid="{27F8BA3D-E3C0-47DF-8FFA-D9E7D05CC6C6}"/>
    <cellStyle name="Normal 6 3 6 2" xfId="2234" xr:uid="{6BFEE23B-F4A9-4BA7-8A61-A1DB456B28A9}"/>
    <cellStyle name="Normal 6 3 7" xfId="2235" xr:uid="{1A91BA2E-9577-4720-836B-D6BDC9943BF1}"/>
    <cellStyle name="Normal 6 3_PROPOSED FACTORY FOR G.S.U.L." xfId="2236" xr:uid="{4AF2F729-C541-4606-B9BB-BDBB08AB55D4}"/>
    <cellStyle name="Normal 6 4" xfId="2237" xr:uid="{CFEAE9A3-F028-4EC6-9339-B631DBF229C2}"/>
    <cellStyle name="Normal 6 4 2" xfId="2238" xr:uid="{AC04FAF5-2A59-4722-A275-7E5BF454056C}"/>
    <cellStyle name="Normal 6 4 2 2" xfId="2239" xr:uid="{D164396D-C938-4619-8F0D-76E051F51640}"/>
    <cellStyle name="Normal 6 4 3" xfId="2240" xr:uid="{2E1EA971-9E88-4B4E-AB0C-7906B5D953A3}"/>
    <cellStyle name="Normal 6 4 3 2" xfId="2241" xr:uid="{962265FF-6488-4A95-9F1E-AB226948C7D5}"/>
    <cellStyle name="Normal 6 4 4" xfId="2242" xr:uid="{C0BCFBFC-B7FB-4DDE-95B0-70A25F5A1FC0}"/>
    <cellStyle name="Normal 6 4 4 2" xfId="2243" xr:uid="{DEA7211D-3439-4188-ADE2-59ABD31E9452}"/>
    <cellStyle name="Normal 6 4 5" xfId="2244" xr:uid="{C8862D05-7099-46E3-B819-9B660874348B}"/>
    <cellStyle name="Normal 6 4 5 2" xfId="2245" xr:uid="{587F62B9-1BE2-42AC-BAF5-7A71BBD1D742}"/>
    <cellStyle name="Normal 6 4 6" xfId="2246" xr:uid="{9E55CA86-ABDD-41D0-87FE-D314193AEE15}"/>
    <cellStyle name="Normal 6 4 6 2" xfId="2247" xr:uid="{C494952A-6DEF-4C50-AB4F-38F0FD672A30}"/>
    <cellStyle name="Normal 6 4 7" xfId="2248" xr:uid="{2D39F74A-6F2D-4038-BC35-1DB61E8E9B01}"/>
    <cellStyle name="Normal 6 4_PROPOSED FACTORY FOR G.S.U.L." xfId="2249" xr:uid="{878B602D-CA2F-49BD-97D1-95272CCA3F52}"/>
    <cellStyle name="Normal 6 5" xfId="2250" xr:uid="{9B36C3D1-9EC7-47C7-822E-4CE25CFD2112}"/>
    <cellStyle name="Normal 6 5 2" xfId="2251" xr:uid="{8D543802-3764-4538-8E1B-D2AABC72ECCF}"/>
    <cellStyle name="Normal 6 5 2 2" xfId="2252" xr:uid="{9565F2AF-1032-49DE-8627-17A2CE3FF548}"/>
    <cellStyle name="Normal 6 5 3" xfId="2253" xr:uid="{2A37BA8D-5B4C-476A-9329-4F97312C9177}"/>
    <cellStyle name="Normal 6 5 3 2" xfId="2254" xr:uid="{238D9334-8CF9-4E69-B17B-2087753C2D09}"/>
    <cellStyle name="Normal 6 5 4" xfId="2255" xr:uid="{BDD0DEB3-B8C3-425C-8A34-7952A188BD25}"/>
    <cellStyle name="Normal 6 5 4 2" xfId="2256" xr:uid="{12425C33-9C77-4BCE-8084-8162657A41B7}"/>
    <cellStyle name="Normal 6 5 5" xfId="2257" xr:uid="{2B4B7080-DE7E-4720-B2D6-F857FF131634}"/>
    <cellStyle name="Normal 6 5 5 2" xfId="2258" xr:uid="{7E648065-1687-4F71-89D7-4E15B38F0DA7}"/>
    <cellStyle name="Normal 6 5 6" xfId="2259" xr:uid="{2412E3A2-338C-4288-93AB-B2EBCF4D86FC}"/>
    <cellStyle name="Normal 6 5 6 2" xfId="2260" xr:uid="{17C32362-F293-4D11-843F-FF607528A740}"/>
    <cellStyle name="Normal 6 5 7" xfId="2261" xr:uid="{EBBCC78F-5FB0-4D4F-9650-B0A7F80FB0C9}"/>
    <cellStyle name="Normal 6 5_PROPOSED FACTORY FOR G.S.U.L." xfId="2262" xr:uid="{F5298737-6422-42B5-BB56-0AFC5A74BC34}"/>
    <cellStyle name="Normal 6 6" xfId="2263" xr:uid="{4FC59FA3-1D40-4AB6-BFD3-6C9063AF6057}"/>
    <cellStyle name="Normal 6 6 2" xfId="2264" xr:uid="{7BAF3F13-E24F-4112-A82C-50104A44E752}"/>
    <cellStyle name="Normal 6 6 2 2" xfId="2265" xr:uid="{6BA5A641-B015-40C4-B73E-E231B612D530}"/>
    <cellStyle name="Normal 6 6 3" xfId="2266" xr:uid="{4C155751-BB19-4196-B57C-5B5012CA9C22}"/>
    <cellStyle name="Normal 6 6 3 2" xfId="2267" xr:uid="{D5E427B9-301B-4841-89F1-F3EA9BD80E74}"/>
    <cellStyle name="Normal 6 6 4" xfId="2268" xr:uid="{BA20C3EB-03E8-4B0D-9AC1-645BFA3C5262}"/>
    <cellStyle name="Normal 6 6 4 2" xfId="2269" xr:uid="{E8B47907-825A-4275-84B1-3E065BE04B85}"/>
    <cellStyle name="Normal 6 6 5" xfId="2270" xr:uid="{AE71B339-B69D-4745-B6BB-CA62124C762D}"/>
    <cellStyle name="Normal 6 6 5 2" xfId="2271" xr:uid="{4214B0CF-9DDF-4739-BBC1-383FE5950C07}"/>
    <cellStyle name="Normal 6 6 6" xfId="2272" xr:uid="{C3115AFC-F9EB-4641-A179-0445C631E9A0}"/>
    <cellStyle name="Normal 6 6 6 2" xfId="2273" xr:uid="{4BBCA696-0272-4E34-83BA-26EB0F77D449}"/>
    <cellStyle name="Normal 6 6 7" xfId="2274" xr:uid="{226E2D75-4954-4F8D-BF5F-F0E5825C48AD}"/>
    <cellStyle name="Normal 6 6_PROPOSED FACTORY FOR G.S.U.L." xfId="2275" xr:uid="{51609018-E12B-49A4-9591-6E978E2F8F6C}"/>
    <cellStyle name="Normal 6 7" xfId="2276" xr:uid="{649C5D30-04C5-47B6-8F78-802FAB888150}"/>
    <cellStyle name="Normal 6 7 2" xfId="2277" xr:uid="{BD75447B-EF84-4750-BBD6-967CA6E8B8A6}"/>
    <cellStyle name="Normal 6 7 2 2" xfId="2278" xr:uid="{B1EC3955-1C52-452C-A875-ED70CDAC5D6B}"/>
    <cellStyle name="Normal 6 7 3" xfId="2279" xr:uid="{97CCA9B0-9DD5-4266-ABA3-6485876D74DC}"/>
    <cellStyle name="Normal 6 7 3 2" xfId="2280" xr:uid="{A50BB056-8A1A-4056-8150-AA5FDB8DD796}"/>
    <cellStyle name="Normal 6 7 4" xfId="2281" xr:uid="{A6234947-3F8E-4B20-9C66-1AB2ED367455}"/>
    <cellStyle name="Normal 6 7 4 2" xfId="2282" xr:uid="{2172455B-8302-4575-BF08-DDB45C158928}"/>
    <cellStyle name="Normal 6 7 5" xfId="2283" xr:uid="{02857D91-8052-4E4C-B596-850AE82784A0}"/>
    <cellStyle name="Normal 6 7 5 2" xfId="2284" xr:uid="{20FF3594-D085-4002-B4A2-94DE0377834A}"/>
    <cellStyle name="Normal 6 7 6" xfId="2285" xr:uid="{7CAEE3E2-EF3B-4534-8269-A1069127343D}"/>
    <cellStyle name="Normal 6 7 6 2" xfId="2286" xr:uid="{E2368CC5-ECE1-47F7-AE11-824774ACC781}"/>
    <cellStyle name="Normal 6 7 7" xfId="2287" xr:uid="{8946BD1E-638B-4CF9-8281-E28A9B0AAFFC}"/>
    <cellStyle name="Normal 6 7_PROPOSED FACTORY FOR G.S.U.L." xfId="2288" xr:uid="{7AC552B1-B67C-4F72-92B3-97F2F7D1C080}"/>
    <cellStyle name="Normal 6 8" xfId="2289" xr:uid="{7CD469FF-0472-4B28-A4E3-7AEBFB555FA3}"/>
    <cellStyle name="Normal 6 8 2" xfId="2290" xr:uid="{E9130BF0-C77E-4B64-BF56-44079C5BF7A4}"/>
    <cellStyle name="Normal 6 8 2 2" xfId="2291" xr:uid="{E505815D-9627-487F-B692-2FE59331BD37}"/>
    <cellStyle name="Normal 6 8 3" xfId="2292" xr:uid="{338D4E2D-E4A7-40FE-A2F1-766AB42685C5}"/>
    <cellStyle name="Normal 6 8 3 2" xfId="2293" xr:uid="{28EF9422-2579-4CDA-AE28-6537454E65DE}"/>
    <cellStyle name="Normal 6 8 4" xfId="2294" xr:uid="{83B886A9-5BAD-4133-A84E-B19C60528B8E}"/>
    <cellStyle name="Normal 6 8 4 2" xfId="2295" xr:uid="{7A482CC1-8CD7-4E91-A0CD-6592AAB97DC8}"/>
    <cellStyle name="Normal 6 8 5" xfId="2296" xr:uid="{ABD0E724-F201-42C0-9764-FECE26DA52C7}"/>
    <cellStyle name="Normal 6 8 5 2" xfId="2297" xr:uid="{28016C4D-8A10-4FFA-A37D-AC3E9BD8AF5B}"/>
    <cellStyle name="Normal 6 8 6" xfId="2298" xr:uid="{FF41DE8F-B4D1-4BBA-B03D-77D18CE65B14}"/>
    <cellStyle name="Normal 6 8 6 2" xfId="2299" xr:uid="{C49A6BB8-9558-4003-ADEA-7E91CD72DDEE}"/>
    <cellStyle name="Normal 6 8 7" xfId="2300" xr:uid="{13C2419F-9EB3-4677-9CD8-C216D064F078}"/>
    <cellStyle name="Normal 6 8_PROPOSED FACTORY FOR G.S.U.L." xfId="2301" xr:uid="{6592A889-3022-41C0-A090-5C6A4AE1DD25}"/>
    <cellStyle name="Normal 6 9" xfId="2302" xr:uid="{E6DF2C7E-254B-4D83-835A-DE0245F9321A}"/>
    <cellStyle name="Normal 6 9 2" xfId="2303" xr:uid="{163E66D6-286F-4916-A5C6-098C461C49BF}"/>
    <cellStyle name="Normal 6 9 2 2" xfId="2304" xr:uid="{7004B6D8-4EB1-4579-AE1E-55A8BE4F8455}"/>
    <cellStyle name="Normal 6 9 3" xfId="2305" xr:uid="{0835D9D8-45CF-4B43-838E-0D699DEC6C3A}"/>
    <cellStyle name="Normal 6 9 3 2" xfId="2306" xr:uid="{9EEA0074-D9EE-4339-A302-3869B2332F45}"/>
    <cellStyle name="Normal 6 9 4" xfId="2307" xr:uid="{AD637951-3382-41D8-927A-F9DD8FB0160D}"/>
    <cellStyle name="Normal 6 9 4 2" xfId="2308" xr:uid="{DC7541DE-1214-4EA5-88FF-0AECA0B17000}"/>
    <cellStyle name="Normal 6 9 5" xfId="2309" xr:uid="{F51F4584-1645-4849-9937-90C89FA21FBA}"/>
    <cellStyle name="Normal 6 9 5 2" xfId="2310" xr:uid="{68C3DC60-5E1D-467A-93E1-1031B41D58C0}"/>
    <cellStyle name="Normal 6 9 6" xfId="2311" xr:uid="{B3FF79AD-CFB9-452B-B6DD-597359EE30D6}"/>
    <cellStyle name="Normal 6 9 6 2" xfId="2312" xr:uid="{D77956F7-99D7-4BA2-9AB2-7A0EC91C3220}"/>
    <cellStyle name="Normal 6 9 7" xfId="2313" xr:uid="{73ED6576-211A-442F-B1B2-5F35C6553AC4}"/>
    <cellStyle name="Normal 6 9_PROPOSED FACTORY FOR G.S.U.L." xfId="2314" xr:uid="{B01B205B-D461-4443-A3E9-9CC49718E6DA}"/>
    <cellStyle name="Normal 7" xfId="2315" xr:uid="{CDAB5D0D-E113-4A0D-BB3F-3C4C772E96A3}"/>
    <cellStyle name="Normal 7 10" xfId="2316" xr:uid="{0AC244FF-A1EE-4CA6-86F4-437366BD5D6C}"/>
    <cellStyle name="Normal 7 11" xfId="2317" xr:uid="{A690FDF9-1141-4F49-BFF5-EC60620DF25A}"/>
    <cellStyle name="Normal 7 12" xfId="2318" xr:uid="{391EF3A9-7578-4CAF-8A64-48B910D9F3B6}"/>
    <cellStyle name="Normal 7 13" xfId="2319" xr:uid="{476CFF70-0DEE-4427-BC77-29E301A66563}"/>
    <cellStyle name="Normal 7 14" xfId="2320" xr:uid="{7313E0A9-4B2E-43CE-8901-A457EFBD2D46}"/>
    <cellStyle name="Normal 7 15" xfId="2321" xr:uid="{CB07E2BF-E0AA-4A35-8638-1424994C2BC9}"/>
    <cellStyle name="Normal 7 16" xfId="2322" xr:uid="{B6B43A48-507D-4BA2-A255-B3348CC793C2}"/>
    <cellStyle name="Normal 7 17" xfId="2323" xr:uid="{EA428049-E68C-4090-B3B8-FF59618BCD7E}"/>
    <cellStyle name="Normal 7 18" xfId="2324" xr:uid="{79F064EC-F6AE-48E8-BCF9-4C452866DC15}"/>
    <cellStyle name="Normal 7 19" xfId="2325" xr:uid="{0EA96EED-10B6-483C-9910-834D045A1063}"/>
    <cellStyle name="Normal 7 2" xfId="2326" xr:uid="{177AD2B3-21D2-4F82-9BA1-BE29FB48AC65}"/>
    <cellStyle name="Normal 7 2 2" xfId="2412" xr:uid="{EB632B62-0439-4EC9-AD32-A3E0620EE40F}"/>
    <cellStyle name="Normal 7 20" xfId="2327" xr:uid="{5350A5C0-8BB5-4A41-AEFC-A6EBE76A0435}"/>
    <cellStyle name="Normal 7 21" xfId="2328" xr:uid="{B829B6EA-D875-4C66-B7F1-D6C40227878E}"/>
    <cellStyle name="Normal 7 22" xfId="2329" xr:uid="{FCF4CD60-D2BC-4A19-937E-85F3FCE02932}"/>
    <cellStyle name="Normal 7 23" xfId="2330" xr:uid="{4BCA798F-A9F5-428B-9B3A-331F34E320DD}"/>
    <cellStyle name="Normal 7 24" xfId="2331" xr:uid="{62990933-C7CD-4CD0-891F-0CB5BE58EFC2}"/>
    <cellStyle name="Normal 7 25" xfId="2332" xr:uid="{4EBAA50A-0B4D-409A-B688-87E7E3FB19C1}"/>
    <cellStyle name="Normal 7 26" xfId="2333" xr:uid="{E98BBDBB-9E2C-406E-B475-334A7F5F0CAC}"/>
    <cellStyle name="Normal 7 27" xfId="2334" xr:uid="{D13914CE-A89C-4ED2-8B3D-19705D597C38}"/>
    <cellStyle name="Normal 7 3" xfId="2335" xr:uid="{169BE5FC-4CCC-4393-B490-4F851F0C8FD0}"/>
    <cellStyle name="Normal 7 3 2" xfId="2336" xr:uid="{3CCA3B5B-96C8-4B67-81A6-D61F22E66CD8}"/>
    <cellStyle name="Normal 7 4" xfId="2337" xr:uid="{E95EEDCE-216E-45AE-B57B-BF7441862B29}"/>
    <cellStyle name="Normal 7 4 2" xfId="2338" xr:uid="{0F10E6DB-1BCA-4262-BA09-304A4C56B0A1}"/>
    <cellStyle name="Normal 7 5" xfId="2339" xr:uid="{866BC446-80E6-4F37-AA68-515F519C9F9B}"/>
    <cellStyle name="Normal 7 5 2" xfId="2340" xr:uid="{62C0B0DD-E25B-4F77-8AB8-D710D3D6901D}"/>
    <cellStyle name="Normal 7 6" xfId="2341" xr:uid="{82FDD3AE-F2AC-49DA-B0FB-4BF5B62F7630}"/>
    <cellStyle name="Normal 7 6 2" xfId="2342" xr:uid="{B8C536EF-7A79-4D7F-8E3C-E6E6955AA38A}"/>
    <cellStyle name="Normal 7 7" xfId="2343" xr:uid="{920539D7-FA64-4159-A494-957BDDB00943}"/>
    <cellStyle name="Normal 7 8" xfId="2344" xr:uid="{4ADAC6BF-985A-480B-99B8-9830711A3935}"/>
    <cellStyle name="Normal 7 9" xfId="2345" xr:uid="{B88BC390-AA62-41D3-BE50-0DCE82E5E01D}"/>
    <cellStyle name="Normal 7_PROPOSED FACTORY FOR G.S.U.L." xfId="2346" xr:uid="{7EA56737-FC18-42F1-9571-D127F1DC6A29}"/>
    <cellStyle name="Normal 8" xfId="2347" xr:uid="{A35EF3F6-128F-4FA5-BE04-E7391D6FC469}"/>
    <cellStyle name="Normal 8 2" xfId="2348" xr:uid="{C1139303-505B-428D-9FF8-817650EDBBA3}"/>
    <cellStyle name="Normal 8 3" xfId="2349" xr:uid="{3E7B8135-842F-44B3-BDF9-9BA8595B2F4E}"/>
    <cellStyle name="Normal 8 3 2" xfId="2350" xr:uid="{30710760-9AB2-4ECD-8CE8-5A17B9C41564}"/>
    <cellStyle name="Normal 8 4" xfId="2351" xr:uid="{AE1177B6-4E79-46AB-8EC8-FEBD015C216B}"/>
    <cellStyle name="Normal 8 4 2" xfId="2352" xr:uid="{5137548C-2565-4689-ADAA-B985CAAF1335}"/>
    <cellStyle name="Normal 8 5" xfId="2353" xr:uid="{2AEFC964-8479-46E0-9918-A2EC08F3AF8E}"/>
    <cellStyle name="Normal 8 5 2" xfId="2354" xr:uid="{F88087E5-ED8F-4EB7-8EC3-22272884620D}"/>
    <cellStyle name="Normal 8 6" xfId="2355" xr:uid="{163FC6D9-C113-4EB7-BAA1-257E091EF69C}"/>
    <cellStyle name="Normal 8 6 2" xfId="2356" xr:uid="{A057B412-5795-489A-A9E9-636F98224D07}"/>
    <cellStyle name="Normal 8 7" xfId="2357" xr:uid="{263FBD56-C7B1-4BE8-BE38-3BAE7F6D16D0}"/>
    <cellStyle name="Normal 8_PROPOSED FACTORY FOR G.S.U.L." xfId="2358" xr:uid="{97F4D367-2655-4B2B-8188-B7D3E2E06154}"/>
    <cellStyle name="Normal 89 2" xfId="2441" xr:uid="{39C6F29E-EEA1-42CD-AED0-97A223999FAF}"/>
    <cellStyle name="Normal 9" xfId="2359" xr:uid="{ED2E29B6-4CCD-4FC3-A370-5B6D91F76AD3}"/>
    <cellStyle name="Normal 9 10" xfId="2360" xr:uid="{46E27464-209F-45CE-864F-84C29D0AF43B}"/>
    <cellStyle name="Normal 9 11" xfId="2361" xr:uid="{5ED129B6-C13D-461E-824F-1FEF6E6D0427}"/>
    <cellStyle name="Normal 9 2" xfId="2362" xr:uid="{CDA5B954-2E13-4328-8183-787FB94D1360}"/>
    <cellStyle name="Normal 9 2 2" xfId="2363" xr:uid="{7579ACB8-43B9-4F83-844D-B31E2DD46D8A}"/>
    <cellStyle name="Normal 9 3" xfId="2364" xr:uid="{5F75B029-B7C1-4C20-9A18-59102AE40843}"/>
    <cellStyle name="Normal 9 3 2" xfId="2365" xr:uid="{9A02CD1F-9F5B-46CC-A714-D98F6157C688}"/>
    <cellStyle name="Normal 9 4" xfId="2366" xr:uid="{7CCF9671-BD5D-475F-95D9-39BC8BD46F83}"/>
    <cellStyle name="Normal 9 4 2" xfId="2367" xr:uid="{9C4EF24E-7DB4-4A75-8B3D-F32CFB8DAD07}"/>
    <cellStyle name="Normal 9 5" xfId="2368" xr:uid="{583484D0-70AE-4883-A4BC-8B81BBFE2D8F}"/>
    <cellStyle name="Normal 9 5 2" xfId="2369" xr:uid="{4D62FD0F-DA01-4630-A40A-112786905393}"/>
    <cellStyle name="Normal 9 6" xfId="2370" xr:uid="{EFC98AFB-029E-4D7B-9C3E-3155EA2F71B2}"/>
    <cellStyle name="Normal 9 6 2" xfId="2371" xr:uid="{426CD2E6-CC32-4178-8DBC-387AE501755D}"/>
    <cellStyle name="Normal 9 7" xfId="2372" xr:uid="{8021A472-E14F-43FE-BEAF-466FDF1772FC}"/>
    <cellStyle name="Normal 9 8" xfId="2373" xr:uid="{AC9BE300-12D1-4E07-B0C1-BDC6E0E37816}"/>
    <cellStyle name="Normal 9 9" xfId="2374" xr:uid="{778DFC48-BC3F-4AFC-9C5D-40D883FFA254}"/>
    <cellStyle name="Normal 9_PROPOSED FACTORY FOR G.S.U.L." xfId="2375" xr:uid="{C0B838B4-B14D-40E0-8AE6-4BA6CA684368}"/>
    <cellStyle name="Note 2" xfId="2376" xr:uid="{575C9598-CB08-405E-BEB1-A12CD360928F}"/>
    <cellStyle name="Note 2 2" xfId="2377" xr:uid="{C857A977-0BBB-4B9D-9D63-38E43E27B80E}"/>
    <cellStyle name="Note 2 2 2" xfId="2378" xr:uid="{B47BDEFC-A3EC-4B19-A793-4A229ACF759D}"/>
    <cellStyle name="Note 2 2 2 2" xfId="2379" xr:uid="{F38F4D4A-B702-45E7-B500-E9135E6F004C}"/>
    <cellStyle name="Note 2 2 3" xfId="2380" xr:uid="{04A85263-A1C5-4362-8CD1-441F439375B7}"/>
    <cellStyle name="Note 2 2_COST ESTIMATE BREAKDOWN FOR URA TOWER BLOCK" xfId="2381" xr:uid="{E17236F4-1B68-44E1-A5E1-6D76EC950703}"/>
    <cellStyle name="Note 2 3" xfId="2382" xr:uid="{A2F273C4-2359-4A9A-B8D2-85EF7B5BDB74}"/>
    <cellStyle name="Note 2 3 2" xfId="2383" xr:uid="{2C484C8B-98AB-4ED2-BD9A-E08D63F8B399}"/>
    <cellStyle name="Note 2 4" xfId="2384" xr:uid="{232F0955-1F62-4A51-BBF6-E60B2578C03D}"/>
    <cellStyle name="Note 2 4 2" xfId="2385" xr:uid="{D7710627-3463-4DE2-9C0A-73E0E685FADA}"/>
    <cellStyle name="Note 2 5" xfId="2386" xr:uid="{14B90088-C5B1-4A58-A77F-C37706FCC1E8}"/>
    <cellStyle name="Note 2_COST ESTIMATE BREAKDOWN FOR URA TOWER BLOCK" xfId="2387" xr:uid="{2CBC4CB2-5859-4F6C-97A1-05562D36E667}"/>
    <cellStyle name="Note 3" xfId="2388" xr:uid="{D1D93D76-DA30-4FA7-BFB9-A020B402D148}"/>
    <cellStyle name="Note 3 2" xfId="2389" xr:uid="{B7FF9854-75D0-49DE-8423-ED153AF36771}"/>
    <cellStyle name="Note 3 2 2" xfId="2390" xr:uid="{E4512D36-5B4A-4B5C-B97B-C7F4384D556F}"/>
    <cellStyle name="Note 3 3" xfId="2391" xr:uid="{1A1E7D74-9A15-4514-BF77-E73C885C9B7A}"/>
    <cellStyle name="Note 3 3 2" xfId="2392" xr:uid="{64906E08-4E59-4CFE-AB0D-36F44019AEFE}"/>
    <cellStyle name="Note 3 4" xfId="2393" xr:uid="{519C4466-09C7-4815-BD8C-8326BAD2136D}"/>
    <cellStyle name="Note 3 4 2" xfId="2394" xr:uid="{73C8F91E-2EFE-4F56-89ED-7F607A9A4D3C}"/>
    <cellStyle name="Note 3 5" xfId="2395" xr:uid="{8426A304-458D-4D3A-8899-2473F2C527E7}"/>
    <cellStyle name="Note 3_COST ESTIMATE BREAKDOWN FOR URA TOWER BLOCK" xfId="2396" xr:uid="{E7ABE406-EEB7-4B0E-9F35-E2FDE6B16E92}"/>
    <cellStyle name="Note 4" xfId="2397" xr:uid="{69D36384-B033-4914-8FC0-CCAD87FD4076}"/>
    <cellStyle name="Note 4 2" xfId="2398" xr:uid="{57DB072C-D918-4953-BB27-BDA7D7F2A47F}"/>
    <cellStyle name="Note 4 2 2" xfId="2399" xr:uid="{06E8E422-49C5-4BF5-9081-90671F2E181F}"/>
    <cellStyle name="Note 4 3" xfId="2400" xr:uid="{E82BB2C5-0BEF-463D-B8FB-3A0452068C93}"/>
    <cellStyle name="Note 4_COST ESTIMATE BREAKDOWN FOR URA TOWER BLOCK" xfId="2401" xr:uid="{5E6B0D93-ABAB-4283-86B1-F5B04E91060E}"/>
    <cellStyle name="Percent 2" xfId="2402" xr:uid="{ED80DCDC-F601-4F52-87D5-C199A926570C}"/>
    <cellStyle name="Percent 2 2" xfId="2403" xr:uid="{51A9AC15-6621-4C0B-851A-C7B232DE9095}"/>
    <cellStyle name="Percent 3" xfId="2404" xr:uid="{55A95BB6-B9AC-451A-926E-820D2D621927}"/>
    <cellStyle name="Percent 3 2" xfId="2405" xr:uid="{019906F1-7AA4-445E-8852-0B8F4A4A2E89}"/>
    <cellStyle name="Percent 3 2 2" xfId="2406" xr:uid="{2B71681C-9679-4FEB-B639-84510F102AEB}"/>
    <cellStyle name="Percent 3 3" xfId="2407" xr:uid="{B151FDE6-DF38-43A1-98A4-269C0A7D7CFA}"/>
    <cellStyle name="Percent 6" xfId="2452" xr:uid="{9384145B-0E3D-46DE-AFC5-905AF50CA47F}"/>
    <cellStyle name="常规 2" xfId="2425" xr:uid="{597757A6-72C2-412B-83A4-B880E2DFE50B}"/>
    <cellStyle name="常规 4" xfId="2429" xr:uid="{9EA603B6-4CF4-438A-BD92-770A414E1AE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295ED-18BA-4DAA-84B2-F51518941053}">
  <dimension ref="A1:F452"/>
  <sheetViews>
    <sheetView tabSelected="1" view="pageBreakPreview" topLeftCell="A18" zoomScale="106" zoomScaleNormal="100" zoomScaleSheetLayoutView="106" workbookViewId="0">
      <selection activeCell="B18" sqref="B18"/>
    </sheetView>
  </sheetViews>
  <sheetFormatPr defaultColWidth="9.1796875" defaultRowHeight="15.5" x14ac:dyDescent="0.35"/>
  <cols>
    <col min="1" max="1" width="6.453125" style="29" customWidth="1"/>
    <col min="2" max="2" width="32.81640625" style="5" customWidth="1"/>
    <col min="3" max="3" width="9.1796875" style="30"/>
    <col min="4" max="4" width="9.7265625" style="30" customWidth="1"/>
    <col min="5" max="5" width="13.453125" style="31" customWidth="1"/>
    <col min="6" max="6" width="15.1796875" style="31" customWidth="1"/>
    <col min="7" max="16384" width="9.1796875" style="5"/>
  </cols>
  <sheetData>
    <row r="1" spans="1:6" s="6" customFormat="1" ht="45" customHeight="1" x14ac:dyDescent="0.3">
      <c r="A1" s="88" t="s">
        <v>245</v>
      </c>
      <c r="B1" s="88"/>
      <c r="C1" s="88"/>
      <c r="D1" s="88"/>
      <c r="E1" s="88"/>
      <c r="F1" s="88"/>
    </row>
    <row r="2" spans="1:6" x14ac:dyDescent="0.35">
      <c r="A2" s="7"/>
      <c r="B2" s="2"/>
      <c r="C2" s="8"/>
      <c r="D2" s="8"/>
      <c r="E2" s="9"/>
      <c r="F2" s="9"/>
    </row>
    <row r="3" spans="1:6" s="6" customFormat="1" ht="15" x14ac:dyDescent="0.3">
      <c r="A3" s="7" t="s">
        <v>0</v>
      </c>
      <c r="B3" s="4" t="s">
        <v>1</v>
      </c>
      <c r="C3" s="7" t="s">
        <v>2</v>
      </c>
      <c r="D3" s="7" t="s">
        <v>3</v>
      </c>
      <c r="E3" s="10" t="s">
        <v>4</v>
      </c>
      <c r="F3" s="10" t="s">
        <v>5</v>
      </c>
    </row>
    <row r="4" spans="1:6" s="6" customFormat="1" ht="15" x14ac:dyDescent="0.3">
      <c r="A4" s="7"/>
      <c r="B4" s="4"/>
      <c r="C4" s="7"/>
      <c r="D4" s="7"/>
      <c r="E4" s="10"/>
      <c r="F4" s="10"/>
    </row>
    <row r="5" spans="1:6" s="6" customFormat="1" ht="15" x14ac:dyDescent="0.3">
      <c r="A5" s="7"/>
      <c r="B5" s="4" t="s">
        <v>6</v>
      </c>
      <c r="C5" s="7"/>
      <c r="D5" s="7"/>
      <c r="E5" s="10"/>
      <c r="F5" s="10"/>
    </row>
    <row r="6" spans="1:6" x14ac:dyDescent="0.35">
      <c r="A6" s="7"/>
      <c r="B6" s="2"/>
      <c r="C6" s="8"/>
      <c r="D6" s="8"/>
      <c r="E6" s="9"/>
      <c r="F6" s="9"/>
    </row>
    <row r="7" spans="1:6" s="6" customFormat="1" ht="15" x14ac:dyDescent="0.3">
      <c r="A7" s="7" t="s">
        <v>43</v>
      </c>
      <c r="B7" s="4" t="str">
        <f>B34</f>
        <v>PREAMBLE</v>
      </c>
      <c r="C7" s="7"/>
      <c r="D7" s="7"/>
      <c r="E7" s="10"/>
      <c r="F7" s="10"/>
    </row>
    <row r="8" spans="1:6" s="6" customFormat="1" ht="15" x14ac:dyDescent="0.3">
      <c r="A8" s="7"/>
      <c r="B8" s="4"/>
      <c r="C8" s="7"/>
      <c r="D8" s="7"/>
      <c r="E8" s="10"/>
      <c r="F8" s="10"/>
    </row>
    <row r="9" spans="1:6" s="6" customFormat="1" ht="15" x14ac:dyDescent="0.3">
      <c r="A9" s="7" t="s">
        <v>44</v>
      </c>
      <c r="B9" s="4" t="str">
        <f>B80</f>
        <v>PRELIMINARIES</v>
      </c>
      <c r="C9" s="7"/>
      <c r="D9" s="7"/>
      <c r="E9" s="10"/>
      <c r="F9" s="10">
        <f>F90</f>
        <v>800000</v>
      </c>
    </row>
    <row r="10" spans="1:6" s="6" customFormat="1" ht="15" x14ac:dyDescent="0.3">
      <c r="A10" s="7"/>
      <c r="B10" s="4"/>
      <c r="C10" s="7"/>
      <c r="D10" s="7"/>
      <c r="E10" s="10"/>
      <c r="F10" s="10"/>
    </row>
    <row r="11" spans="1:6" s="6" customFormat="1" ht="15" x14ac:dyDescent="0.3">
      <c r="A11" s="7">
        <v>1</v>
      </c>
      <c r="B11" s="4" t="str">
        <f>B116</f>
        <v>WALLING</v>
      </c>
      <c r="C11" s="7"/>
      <c r="D11" s="7"/>
      <c r="E11" s="10"/>
      <c r="F11" s="10">
        <f>F122</f>
        <v>15230216.4</v>
      </c>
    </row>
    <row r="12" spans="1:6" s="6" customFormat="1" ht="15" x14ac:dyDescent="0.3">
      <c r="A12" s="7"/>
      <c r="B12" s="4"/>
      <c r="C12" s="7"/>
      <c r="D12" s="7"/>
      <c r="E12" s="10"/>
      <c r="F12" s="10"/>
    </row>
    <row r="13" spans="1:6" s="6" customFormat="1" ht="15" x14ac:dyDescent="0.3">
      <c r="A13" s="7">
        <v>2</v>
      </c>
      <c r="B13" s="4" t="str">
        <f>B125</f>
        <v>EXTERNAL FINISHES</v>
      </c>
      <c r="C13" s="7"/>
      <c r="D13" s="7"/>
      <c r="E13" s="10"/>
      <c r="F13" s="10">
        <f>F170</f>
        <v>8150352</v>
      </c>
    </row>
    <row r="14" spans="1:6" s="6" customFormat="1" ht="15" x14ac:dyDescent="0.3">
      <c r="A14" s="7"/>
      <c r="B14" s="4"/>
      <c r="C14" s="7"/>
      <c r="D14" s="7"/>
      <c r="E14" s="10"/>
      <c r="F14" s="10"/>
    </row>
    <row r="15" spans="1:6" s="6" customFormat="1" ht="15" x14ac:dyDescent="0.3">
      <c r="A15" s="7">
        <v>3</v>
      </c>
      <c r="B15" s="4" t="str">
        <f>B174</f>
        <v>INTERNAL FINISHES</v>
      </c>
      <c r="C15" s="7"/>
      <c r="D15" s="7"/>
      <c r="E15" s="10"/>
      <c r="F15" s="10">
        <f>F239</f>
        <v>49855964</v>
      </c>
    </row>
    <row r="16" spans="1:6" s="6" customFormat="1" ht="15" x14ac:dyDescent="0.3">
      <c r="A16" s="7"/>
      <c r="B16" s="4"/>
      <c r="C16" s="7"/>
      <c r="D16" s="7"/>
      <c r="E16" s="10"/>
      <c r="F16" s="10"/>
    </row>
    <row r="17" spans="1:6" s="6" customFormat="1" ht="15" x14ac:dyDescent="0.3">
      <c r="A17" s="7">
        <v>4</v>
      </c>
      <c r="B17" s="4" t="str">
        <f>B242</f>
        <v>STAIRCASE FINISHES</v>
      </c>
      <c r="C17" s="7"/>
      <c r="D17" s="7"/>
      <c r="E17" s="10"/>
      <c r="F17" s="10">
        <f>F282</f>
        <v>3894318</v>
      </c>
    </row>
    <row r="18" spans="1:6" s="6" customFormat="1" ht="15" x14ac:dyDescent="0.3">
      <c r="A18" s="7"/>
      <c r="B18" s="4"/>
      <c r="C18" s="7"/>
      <c r="D18" s="7"/>
      <c r="E18" s="10"/>
      <c r="F18" s="10"/>
    </row>
    <row r="19" spans="1:6" s="6" customFormat="1" ht="15" x14ac:dyDescent="0.3">
      <c r="A19" s="7">
        <v>5</v>
      </c>
      <c r="B19" s="4" t="str">
        <f>B285</f>
        <v>WINDOWS</v>
      </c>
      <c r="C19" s="7"/>
      <c r="D19" s="7"/>
      <c r="E19" s="10"/>
      <c r="F19" s="10">
        <f>F325</f>
        <v>11677860</v>
      </c>
    </row>
    <row r="20" spans="1:6" s="6" customFormat="1" ht="15" x14ac:dyDescent="0.3">
      <c r="A20" s="7"/>
      <c r="B20" s="4"/>
      <c r="C20" s="7"/>
      <c r="D20" s="7"/>
      <c r="E20" s="10"/>
      <c r="F20" s="10"/>
    </row>
    <row r="21" spans="1:6" s="6" customFormat="1" ht="15" x14ac:dyDescent="0.3">
      <c r="A21" s="7">
        <v>6</v>
      </c>
      <c r="B21" s="4" t="str">
        <f>B328</f>
        <v>DOORS</v>
      </c>
      <c r="C21" s="7"/>
      <c r="D21" s="7"/>
      <c r="E21" s="10"/>
      <c r="F21" s="10">
        <f>F350</f>
        <v>7450000</v>
      </c>
    </row>
    <row r="22" spans="1:6" s="6" customFormat="1" ht="15" x14ac:dyDescent="0.3">
      <c r="A22" s="7"/>
      <c r="B22" s="4"/>
      <c r="C22" s="7"/>
      <c r="D22" s="7"/>
      <c r="E22" s="10"/>
      <c r="F22" s="10"/>
    </row>
    <row r="23" spans="1:6" s="6" customFormat="1" ht="15" x14ac:dyDescent="0.3">
      <c r="A23" s="7">
        <v>7</v>
      </c>
      <c r="B23" s="4" t="str">
        <f>B354</f>
        <v>ELECTRICAL INSTALLATIONS</v>
      </c>
      <c r="C23" s="7"/>
      <c r="D23" s="7"/>
      <c r="E23" s="10"/>
      <c r="F23" s="10">
        <f>F375</f>
        <v>2000000</v>
      </c>
    </row>
    <row r="24" spans="1:6" s="6" customFormat="1" ht="15" x14ac:dyDescent="0.3">
      <c r="A24" s="7"/>
      <c r="B24" s="4"/>
      <c r="C24" s="7"/>
      <c r="D24" s="7"/>
      <c r="E24" s="10"/>
      <c r="F24" s="10"/>
    </row>
    <row r="25" spans="1:6" s="6" customFormat="1" ht="15" x14ac:dyDescent="0.3">
      <c r="A25" s="7">
        <v>8</v>
      </c>
      <c r="B25" s="4" t="s">
        <v>234</v>
      </c>
      <c r="C25" s="7"/>
      <c r="D25" s="7"/>
      <c r="E25" s="10"/>
      <c r="F25" s="10">
        <f>F452</f>
        <v>37477000</v>
      </c>
    </row>
    <row r="26" spans="1:6" s="6" customFormat="1" ht="15" x14ac:dyDescent="0.3">
      <c r="A26" s="7"/>
      <c r="B26" s="4"/>
      <c r="C26" s="7"/>
      <c r="D26" s="7"/>
      <c r="E26" s="10"/>
      <c r="F26" s="10"/>
    </row>
    <row r="27" spans="1:6" s="6" customFormat="1" ht="15" x14ac:dyDescent="0.3">
      <c r="A27" s="7"/>
      <c r="B27" s="4" t="s">
        <v>122</v>
      </c>
      <c r="C27" s="7"/>
      <c r="D27" s="7"/>
      <c r="E27" s="10"/>
      <c r="F27" s="10">
        <f>SUM(F7:F26)</f>
        <v>136535710.40000001</v>
      </c>
    </row>
    <row r="28" spans="1:6" s="6" customFormat="1" ht="15" x14ac:dyDescent="0.3">
      <c r="A28" s="7"/>
      <c r="B28" s="4"/>
      <c r="C28" s="7"/>
      <c r="D28" s="7"/>
      <c r="E28" s="10"/>
      <c r="F28" s="10"/>
    </row>
    <row r="29" spans="1:6" s="6" customFormat="1" ht="15" x14ac:dyDescent="0.3">
      <c r="A29" s="7"/>
      <c r="B29" s="4" t="s">
        <v>123</v>
      </c>
      <c r="C29" s="7"/>
      <c r="D29" s="7"/>
      <c r="E29" s="10"/>
      <c r="F29" s="10">
        <f>18%*F27</f>
        <v>24576427.872000001</v>
      </c>
    </row>
    <row r="30" spans="1:6" s="6" customFormat="1" ht="15" x14ac:dyDescent="0.3">
      <c r="A30" s="7"/>
      <c r="B30" s="4"/>
      <c r="C30" s="7"/>
      <c r="D30" s="7"/>
      <c r="E30" s="10"/>
      <c r="F30" s="10"/>
    </row>
    <row r="31" spans="1:6" s="32" customFormat="1" ht="15" x14ac:dyDescent="0.3">
      <c r="A31" s="17"/>
      <c r="B31" s="18" t="s">
        <v>124</v>
      </c>
      <c r="C31" s="17"/>
      <c r="D31" s="17"/>
      <c r="E31" s="19"/>
      <c r="F31" s="19">
        <f>SUM(F27:F29)</f>
        <v>161112138.27200001</v>
      </c>
    </row>
    <row r="32" spans="1:6" x14ac:dyDescent="0.35">
      <c r="A32" s="7"/>
      <c r="B32" s="2"/>
      <c r="C32" s="8"/>
      <c r="D32" s="8"/>
      <c r="E32" s="9"/>
      <c r="F32" s="9"/>
    </row>
    <row r="33" spans="1:6" x14ac:dyDescent="0.35">
      <c r="A33" s="7"/>
      <c r="B33" s="4" t="s">
        <v>42</v>
      </c>
      <c r="C33" s="8"/>
      <c r="D33" s="8"/>
      <c r="E33" s="9"/>
      <c r="F33" s="9"/>
    </row>
    <row r="34" spans="1:6" s="6" customFormat="1" ht="15" x14ac:dyDescent="0.3">
      <c r="A34" s="7"/>
      <c r="B34" s="4" t="s">
        <v>7</v>
      </c>
      <c r="C34" s="7"/>
      <c r="D34" s="7"/>
      <c r="E34" s="10"/>
      <c r="F34" s="10"/>
    </row>
    <row r="35" spans="1:6" x14ac:dyDescent="0.35">
      <c r="A35" s="7"/>
      <c r="B35" s="2"/>
      <c r="C35" s="8"/>
      <c r="D35" s="8"/>
      <c r="E35" s="9"/>
      <c r="F35" s="9"/>
    </row>
    <row r="36" spans="1:6" x14ac:dyDescent="0.35">
      <c r="A36" s="7"/>
      <c r="B36" s="85" t="s">
        <v>8</v>
      </c>
      <c r="C36" s="85"/>
      <c r="D36" s="85"/>
      <c r="E36" s="85"/>
      <c r="F36" s="85"/>
    </row>
    <row r="37" spans="1:6" ht="101.25" customHeight="1" x14ac:dyDescent="0.35">
      <c r="A37" s="7"/>
      <c r="B37" s="85" t="s">
        <v>9</v>
      </c>
      <c r="C37" s="85"/>
      <c r="D37" s="85"/>
      <c r="E37" s="85"/>
      <c r="F37" s="85"/>
    </row>
    <row r="38" spans="1:6" s="6" customFormat="1" ht="15" x14ac:dyDescent="0.3">
      <c r="A38" s="7"/>
      <c r="B38" s="86"/>
      <c r="C38" s="86"/>
      <c r="D38" s="86"/>
      <c r="E38" s="86"/>
      <c r="F38" s="86"/>
    </row>
    <row r="39" spans="1:6" ht="31.5" customHeight="1" x14ac:dyDescent="0.35">
      <c r="A39" s="7"/>
      <c r="B39" s="85" t="s">
        <v>10</v>
      </c>
      <c r="C39" s="85"/>
      <c r="D39" s="85"/>
      <c r="E39" s="85"/>
      <c r="F39" s="85"/>
    </row>
    <row r="40" spans="1:6" ht="31" customHeight="1" x14ac:dyDescent="0.35">
      <c r="A40" s="7"/>
      <c r="B40" s="85" t="s">
        <v>246</v>
      </c>
      <c r="C40" s="85"/>
      <c r="D40" s="85"/>
      <c r="E40" s="85"/>
      <c r="F40" s="85"/>
    </row>
    <row r="41" spans="1:6" s="6" customFormat="1" ht="15" x14ac:dyDescent="0.3">
      <c r="A41" s="7"/>
      <c r="B41" s="86"/>
      <c r="C41" s="86"/>
      <c r="D41" s="86"/>
      <c r="E41" s="86"/>
      <c r="F41" s="86"/>
    </row>
    <row r="42" spans="1:6" x14ac:dyDescent="0.35">
      <c r="A42" s="7"/>
      <c r="B42" s="85" t="s">
        <v>11</v>
      </c>
      <c r="C42" s="85"/>
      <c r="D42" s="85"/>
      <c r="E42" s="85"/>
      <c r="F42" s="85"/>
    </row>
    <row r="43" spans="1:6" ht="33" customHeight="1" x14ac:dyDescent="0.35">
      <c r="A43" s="7"/>
      <c r="B43" s="85" t="s">
        <v>12</v>
      </c>
      <c r="C43" s="85"/>
      <c r="D43" s="85"/>
      <c r="E43" s="85"/>
      <c r="F43" s="85"/>
    </row>
    <row r="44" spans="1:6" s="6" customFormat="1" ht="15" x14ac:dyDescent="0.3">
      <c r="A44" s="7"/>
      <c r="B44" s="86"/>
      <c r="C44" s="86"/>
      <c r="D44" s="86"/>
      <c r="E44" s="86"/>
      <c r="F44" s="86"/>
    </row>
    <row r="45" spans="1:6" ht="18" customHeight="1" x14ac:dyDescent="0.35">
      <c r="A45" s="7"/>
      <c r="B45" s="85" t="s">
        <v>13</v>
      </c>
      <c r="C45" s="85"/>
      <c r="D45" s="85"/>
      <c r="E45" s="85"/>
      <c r="F45" s="85"/>
    </row>
    <row r="46" spans="1:6" ht="58.5" customHeight="1" x14ac:dyDescent="0.35">
      <c r="A46" s="7"/>
      <c r="B46" s="85" t="s">
        <v>14</v>
      </c>
      <c r="C46" s="85"/>
      <c r="D46" s="85"/>
      <c r="E46" s="85"/>
      <c r="F46" s="85"/>
    </row>
    <row r="47" spans="1:6" s="6" customFormat="1" ht="15" x14ac:dyDescent="0.3">
      <c r="A47" s="7"/>
      <c r="B47" s="86"/>
      <c r="C47" s="86"/>
      <c r="D47" s="86"/>
      <c r="E47" s="86"/>
      <c r="F47" s="86"/>
    </row>
    <row r="48" spans="1:6" ht="16.5" customHeight="1" x14ac:dyDescent="0.35">
      <c r="A48" s="7"/>
      <c r="B48" s="85" t="s">
        <v>15</v>
      </c>
      <c r="C48" s="85"/>
      <c r="D48" s="85"/>
      <c r="E48" s="85"/>
      <c r="F48" s="85"/>
    </row>
    <row r="49" spans="1:6" ht="35.25" customHeight="1" x14ac:dyDescent="0.35">
      <c r="A49" s="7"/>
      <c r="B49" s="85" t="s">
        <v>16</v>
      </c>
      <c r="C49" s="85"/>
      <c r="D49" s="85"/>
      <c r="E49" s="85"/>
      <c r="F49" s="85"/>
    </row>
    <row r="50" spans="1:6" s="6" customFormat="1" ht="15" x14ac:dyDescent="0.3">
      <c r="A50" s="7"/>
      <c r="B50" s="86"/>
      <c r="C50" s="86"/>
      <c r="D50" s="86"/>
      <c r="E50" s="86"/>
      <c r="F50" s="86"/>
    </row>
    <row r="51" spans="1:6" x14ac:dyDescent="0.35">
      <c r="A51" s="7"/>
      <c r="B51" s="85" t="s">
        <v>17</v>
      </c>
      <c r="C51" s="85"/>
      <c r="D51" s="85"/>
      <c r="E51" s="85"/>
      <c r="F51" s="85"/>
    </row>
    <row r="52" spans="1:6" x14ac:dyDescent="0.35">
      <c r="A52" s="7"/>
      <c r="B52" s="24"/>
      <c r="C52" s="24"/>
      <c r="D52" s="24"/>
      <c r="E52" s="24"/>
      <c r="F52" s="24"/>
    </row>
    <row r="53" spans="1:6" ht="66" customHeight="1" x14ac:dyDescent="0.35">
      <c r="A53" s="7"/>
      <c r="B53" s="85" t="s">
        <v>18</v>
      </c>
      <c r="C53" s="85"/>
      <c r="D53" s="85"/>
      <c r="E53" s="85"/>
      <c r="F53" s="85"/>
    </row>
    <row r="54" spans="1:6" s="6" customFormat="1" ht="15" x14ac:dyDescent="0.3">
      <c r="A54" s="7"/>
      <c r="B54" s="86"/>
      <c r="C54" s="86"/>
      <c r="D54" s="86"/>
      <c r="E54" s="86"/>
      <c r="F54" s="86"/>
    </row>
    <row r="55" spans="1:6" ht="17.25" customHeight="1" x14ac:dyDescent="0.35">
      <c r="A55" s="7"/>
      <c r="B55" s="85" t="s">
        <v>19</v>
      </c>
      <c r="C55" s="85"/>
      <c r="D55" s="85"/>
      <c r="E55" s="85"/>
      <c r="F55" s="85"/>
    </row>
    <row r="56" spans="1:6" ht="38.25" customHeight="1" x14ac:dyDescent="0.35">
      <c r="A56" s="7"/>
      <c r="B56" s="85" t="s">
        <v>20</v>
      </c>
      <c r="C56" s="85"/>
      <c r="D56" s="85"/>
      <c r="E56" s="85"/>
      <c r="F56" s="85"/>
    </row>
    <row r="57" spans="1:6" s="6" customFormat="1" ht="15" x14ac:dyDescent="0.3">
      <c r="A57" s="7"/>
      <c r="B57" s="86"/>
      <c r="C57" s="86"/>
      <c r="D57" s="86"/>
      <c r="E57" s="86"/>
      <c r="F57" s="86"/>
    </row>
    <row r="58" spans="1:6" s="6" customFormat="1" ht="15" x14ac:dyDescent="0.3">
      <c r="A58" s="7"/>
      <c r="B58" s="25"/>
      <c r="C58" s="25"/>
      <c r="D58" s="25"/>
      <c r="E58" s="25"/>
      <c r="F58" s="25"/>
    </row>
    <row r="59" spans="1:6" ht="20.25" customHeight="1" x14ac:dyDescent="0.35">
      <c r="A59" s="7"/>
      <c r="B59" s="85" t="s">
        <v>21</v>
      </c>
      <c r="C59" s="85"/>
      <c r="D59" s="85"/>
      <c r="E59" s="85"/>
      <c r="F59" s="85"/>
    </row>
    <row r="60" spans="1:6" ht="34.5" customHeight="1" x14ac:dyDescent="0.35">
      <c r="A60" s="7"/>
      <c r="B60" s="85" t="s">
        <v>22</v>
      </c>
      <c r="C60" s="85"/>
      <c r="D60" s="85"/>
      <c r="E60" s="85"/>
      <c r="F60" s="85"/>
    </row>
    <row r="61" spans="1:6" s="6" customFormat="1" ht="15" x14ac:dyDescent="0.3">
      <c r="A61" s="7"/>
      <c r="B61" s="86"/>
      <c r="C61" s="86"/>
      <c r="D61" s="86"/>
      <c r="E61" s="86"/>
      <c r="F61" s="86"/>
    </row>
    <row r="62" spans="1:6" x14ac:dyDescent="0.35">
      <c r="A62" s="7"/>
      <c r="B62" s="85" t="s">
        <v>23</v>
      </c>
      <c r="C62" s="85"/>
      <c r="D62" s="85"/>
      <c r="E62" s="85"/>
      <c r="F62" s="85"/>
    </row>
    <row r="63" spans="1:6" ht="63" customHeight="1" x14ac:dyDescent="0.35">
      <c r="A63" s="7"/>
      <c r="B63" s="85" t="s">
        <v>24</v>
      </c>
      <c r="C63" s="85"/>
      <c r="D63" s="85"/>
      <c r="E63" s="85"/>
      <c r="F63" s="85"/>
    </row>
    <row r="64" spans="1:6" s="6" customFormat="1" ht="15" x14ac:dyDescent="0.3">
      <c r="A64" s="7"/>
      <c r="B64" s="86"/>
      <c r="C64" s="86"/>
      <c r="D64" s="86"/>
      <c r="E64" s="86"/>
      <c r="F64" s="86"/>
    </row>
    <row r="65" spans="1:6" x14ac:dyDescent="0.35">
      <c r="A65" s="7"/>
      <c r="B65" s="85" t="s">
        <v>25</v>
      </c>
      <c r="C65" s="85"/>
      <c r="D65" s="85"/>
      <c r="E65" s="85"/>
      <c r="F65" s="85"/>
    </row>
    <row r="66" spans="1:6" ht="66" customHeight="1" x14ac:dyDescent="0.35">
      <c r="A66" s="7"/>
      <c r="B66" s="85" t="s">
        <v>26</v>
      </c>
      <c r="C66" s="85"/>
      <c r="D66" s="85"/>
      <c r="E66" s="85"/>
      <c r="F66" s="85"/>
    </row>
    <row r="67" spans="1:6" s="6" customFormat="1" ht="15" x14ac:dyDescent="0.3">
      <c r="A67" s="7"/>
      <c r="B67" s="86"/>
      <c r="C67" s="86"/>
      <c r="D67" s="86"/>
      <c r="E67" s="86"/>
      <c r="F67" s="86"/>
    </row>
    <row r="68" spans="1:6" s="6" customFormat="1" ht="15" x14ac:dyDescent="0.3">
      <c r="A68" s="7"/>
      <c r="B68" s="86" t="s">
        <v>27</v>
      </c>
      <c r="C68" s="86"/>
      <c r="D68" s="86"/>
      <c r="E68" s="86"/>
      <c r="F68" s="86"/>
    </row>
    <row r="69" spans="1:6" ht="28.5" customHeight="1" x14ac:dyDescent="0.35">
      <c r="A69" s="7"/>
      <c r="B69" s="85" t="s">
        <v>28</v>
      </c>
      <c r="C69" s="85"/>
      <c r="D69" s="85"/>
      <c r="E69" s="85"/>
      <c r="F69" s="85"/>
    </row>
    <row r="70" spans="1:6" s="6" customFormat="1" ht="15" x14ac:dyDescent="0.3">
      <c r="A70" s="7"/>
      <c r="B70" s="86"/>
      <c r="C70" s="86"/>
      <c r="D70" s="86"/>
      <c r="E70" s="86"/>
      <c r="F70" s="86"/>
    </row>
    <row r="71" spans="1:6" ht="45.75" customHeight="1" x14ac:dyDescent="0.35">
      <c r="A71" s="7"/>
      <c r="B71" s="85" t="s">
        <v>29</v>
      </c>
      <c r="C71" s="85"/>
      <c r="D71" s="85"/>
      <c r="E71" s="85"/>
      <c r="F71" s="85"/>
    </row>
    <row r="72" spans="1:6" s="6" customFormat="1" ht="15" x14ac:dyDescent="0.3">
      <c r="A72" s="7"/>
      <c r="B72" s="86"/>
      <c r="C72" s="86"/>
      <c r="D72" s="86"/>
      <c r="E72" s="86"/>
      <c r="F72" s="86"/>
    </row>
    <row r="73" spans="1:6" ht="17.25" customHeight="1" x14ac:dyDescent="0.35">
      <c r="A73" s="7"/>
      <c r="B73" s="85" t="s">
        <v>30</v>
      </c>
      <c r="C73" s="85"/>
      <c r="D73" s="85"/>
      <c r="E73" s="85"/>
      <c r="F73" s="85"/>
    </row>
    <row r="74" spans="1:6" ht="36" customHeight="1" x14ac:dyDescent="0.35">
      <c r="A74" s="7"/>
      <c r="B74" s="85" t="s">
        <v>31</v>
      </c>
      <c r="C74" s="85"/>
      <c r="D74" s="85"/>
      <c r="E74" s="85"/>
      <c r="F74" s="85"/>
    </row>
    <row r="75" spans="1:6" s="6" customFormat="1" ht="15" x14ac:dyDescent="0.3">
      <c r="A75" s="7"/>
      <c r="B75" s="86"/>
      <c r="C75" s="86"/>
      <c r="D75" s="86"/>
      <c r="E75" s="86"/>
      <c r="F75" s="86"/>
    </row>
    <row r="76" spans="1:6" x14ac:dyDescent="0.35">
      <c r="A76" s="7"/>
      <c r="B76" s="85" t="s">
        <v>32</v>
      </c>
      <c r="C76" s="85"/>
      <c r="D76" s="85"/>
      <c r="E76" s="85"/>
      <c r="F76" s="85"/>
    </row>
    <row r="77" spans="1:6" ht="96" customHeight="1" x14ac:dyDescent="0.35">
      <c r="A77" s="7"/>
      <c r="B77" s="85" t="s">
        <v>33</v>
      </c>
      <c r="C77" s="85"/>
      <c r="D77" s="85"/>
      <c r="E77" s="85"/>
      <c r="F77" s="85"/>
    </row>
    <row r="78" spans="1:6" x14ac:dyDescent="0.35">
      <c r="A78" s="7"/>
      <c r="B78" s="84"/>
      <c r="C78" s="84"/>
      <c r="D78" s="84"/>
      <c r="E78" s="84"/>
      <c r="F78" s="84"/>
    </row>
    <row r="79" spans="1:6" s="6" customFormat="1" ht="15" x14ac:dyDescent="0.3">
      <c r="A79" s="7"/>
      <c r="B79" s="4" t="s">
        <v>34</v>
      </c>
      <c r="C79" s="7"/>
      <c r="D79" s="7"/>
      <c r="E79" s="10"/>
      <c r="F79" s="10"/>
    </row>
    <row r="80" spans="1:6" s="6" customFormat="1" ht="15" x14ac:dyDescent="0.3">
      <c r="A80" s="7"/>
      <c r="B80" s="4" t="s">
        <v>35</v>
      </c>
      <c r="C80" s="7"/>
      <c r="D80" s="7"/>
      <c r="E80" s="10"/>
      <c r="F80" s="10"/>
    </row>
    <row r="81" spans="1:6" s="6" customFormat="1" ht="15" x14ac:dyDescent="0.3">
      <c r="A81" s="7"/>
      <c r="B81" s="4"/>
      <c r="C81" s="7"/>
      <c r="D81" s="7"/>
      <c r="E81" s="10"/>
      <c r="F81" s="10"/>
    </row>
    <row r="82" spans="1:6" ht="62" x14ac:dyDescent="0.35">
      <c r="A82" s="7" t="s">
        <v>49</v>
      </c>
      <c r="B82" s="3" t="s">
        <v>37</v>
      </c>
      <c r="C82" s="8" t="s">
        <v>0</v>
      </c>
      <c r="D82" s="8">
        <v>1</v>
      </c>
      <c r="E82" s="9">
        <v>200000</v>
      </c>
      <c r="F82" s="9">
        <f>E82</f>
        <v>200000</v>
      </c>
    </row>
    <row r="83" spans="1:6" s="6" customFormat="1" ht="15" x14ac:dyDescent="0.3">
      <c r="A83" s="7"/>
      <c r="B83" s="4"/>
      <c r="C83" s="7"/>
      <c r="D83" s="7"/>
      <c r="E83" s="10"/>
      <c r="F83" s="10"/>
    </row>
    <row r="84" spans="1:6" ht="62" x14ac:dyDescent="0.35">
      <c r="A84" s="7" t="s">
        <v>50</v>
      </c>
      <c r="B84" s="3" t="s">
        <v>39</v>
      </c>
      <c r="C84" s="8" t="s">
        <v>0</v>
      </c>
      <c r="D84" s="8">
        <v>1</v>
      </c>
      <c r="E84" s="9">
        <v>200000</v>
      </c>
      <c r="F84" s="9">
        <f>E84</f>
        <v>200000</v>
      </c>
    </row>
    <row r="85" spans="1:6" s="6" customFormat="1" ht="15" x14ac:dyDescent="0.3">
      <c r="A85" s="7"/>
      <c r="B85" s="4"/>
      <c r="C85" s="7"/>
      <c r="D85" s="7"/>
      <c r="E85" s="10"/>
      <c r="F85" s="10"/>
    </row>
    <row r="86" spans="1:6" ht="80.25" customHeight="1" x14ac:dyDescent="0.35">
      <c r="A86" s="7" t="s">
        <v>36</v>
      </c>
      <c r="B86" s="3" t="s">
        <v>40</v>
      </c>
      <c r="C86" s="8" t="s">
        <v>0</v>
      </c>
      <c r="D86" s="8">
        <v>1</v>
      </c>
      <c r="E86" s="9">
        <v>200000</v>
      </c>
      <c r="F86" s="9">
        <f>E86</f>
        <v>200000</v>
      </c>
    </row>
    <row r="87" spans="1:6" s="6" customFormat="1" ht="15" x14ac:dyDescent="0.3">
      <c r="A87" s="7"/>
      <c r="B87" s="4"/>
      <c r="C87" s="7"/>
      <c r="D87" s="7"/>
      <c r="E87" s="10"/>
      <c r="F87" s="10"/>
    </row>
    <row r="88" spans="1:6" ht="46.5" x14ac:dyDescent="0.35">
      <c r="A88" s="7" t="s">
        <v>38</v>
      </c>
      <c r="B88" s="3" t="s">
        <v>121</v>
      </c>
      <c r="C88" s="8" t="s">
        <v>0</v>
      </c>
      <c r="D88" s="8">
        <v>1</v>
      </c>
      <c r="E88" s="9">
        <v>200000</v>
      </c>
      <c r="F88" s="9">
        <f>E88</f>
        <v>200000</v>
      </c>
    </row>
    <row r="89" spans="1:6" s="6" customFormat="1" ht="15" x14ac:dyDescent="0.3">
      <c r="A89" s="7"/>
      <c r="B89" s="4"/>
      <c r="C89" s="7"/>
      <c r="D89" s="7"/>
      <c r="E89" s="10"/>
      <c r="F89" s="10"/>
    </row>
    <row r="90" spans="1:6" s="32" customFormat="1" ht="15" x14ac:dyDescent="0.3">
      <c r="A90" s="17"/>
      <c r="B90" s="18" t="s">
        <v>41</v>
      </c>
      <c r="C90" s="17"/>
      <c r="D90" s="17"/>
      <c r="E90" s="19"/>
      <c r="F90" s="19">
        <f>SUM(F82:F88)</f>
        <v>800000</v>
      </c>
    </row>
    <row r="91" spans="1:6" s="33" customFormat="1" ht="15" x14ac:dyDescent="0.3">
      <c r="A91" s="20"/>
      <c r="B91" s="21"/>
      <c r="C91" s="20"/>
      <c r="D91" s="20"/>
      <c r="E91" s="22"/>
      <c r="F91" s="22"/>
    </row>
    <row r="92" spans="1:6" x14ac:dyDescent="0.35">
      <c r="A92" s="7"/>
      <c r="B92" s="4" t="s">
        <v>45</v>
      </c>
      <c r="C92" s="8"/>
      <c r="D92" s="8"/>
      <c r="E92" s="9"/>
      <c r="F92" s="9"/>
    </row>
    <row r="93" spans="1:6" x14ac:dyDescent="0.35">
      <c r="A93" s="7"/>
      <c r="B93" s="4"/>
      <c r="C93" s="8"/>
      <c r="D93" s="8"/>
      <c r="E93" s="9"/>
      <c r="F93" s="9"/>
    </row>
    <row r="94" spans="1:6" x14ac:dyDescent="0.35">
      <c r="A94" s="7"/>
      <c r="B94" s="4" t="s">
        <v>248</v>
      </c>
      <c r="C94" s="8"/>
      <c r="D94" s="8"/>
      <c r="E94" s="9"/>
      <c r="F94" s="9"/>
    </row>
    <row r="95" spans="1:6" x14ac:dyDescent="0.35">
      <c r="A95" s="76"/>
      <c r="B95" s="83"/>
      <c r="C95" s="78"/>
      <c r="D95" s="79"/>
      <c r="E95" s="80"/>
      <c r="F95" s="80"/>
    </row>
    <row r="96" spans="1:6" ht="30" x14ac:dyDescent="0.35">
      <c r="A96" s="76"/>
      <c r="B96" s="77" t="s">
        <v>249</v>
      </c>
      <c r="C96" s="78"/>
      <c r="D96" s="79"/>
      <c r="E96" s="80"/>
      <c r="F96" s="80"/>
    </row>
    <row r="97" spans="1:6" x14ac:dyDescent="0.35">
      <c r="A97" s="76"/>
      <c r="B97" s="77" t="s">
        <v>250</v>
      </c>
      <c r="C97" s="78"/>
      <c r="D97" s="79"/>
      <c r="E97" s="80"/>
      <c r="F97" s="80"/>
    </row>
    <row r="98" spans="1:6" x14ac:dyDescent="0.35">
      <c r="A98" s="76"/>
      <c r="B98" s="77"/>
      <c r="C98" s="78"/>
      <c r="D98" s="79"/>
      <c r="E98" s="78"/>
      <c r="F98" s="78"/>
    </row>
    <row r="99" spans="1:6" ht="18.5" x14ac:dyDescent="0.35">
      <c r="A99" s="76" t="s">
        <v>49</v>
      </c>
      <c r="B99" s="81" t="s">
        <v>251</v>
      </c>
      <c r="C99" s="82" t="s">
        <v>252</v>
      </c>
      <c r="D99" s="79">
        <v>1.1000000000000001</v>
      </c>
      <c r="E99" s="80">
        <v>467004</v>
      </c>
      <c r="F99" s="78">
        <f>D99*E99</f>
        <v>513704.4</v>
      </c>
    </row>
    <row r="100" spans="1:6" x14ac:dyDescent="0.35">
      <c r="A100" s="76"/>
      <c r="B100" s="81"/>
      <c r="C100" s="78"/>
      <c r="D100" s="79"/>
      <c r="E100" s="80"/>
      <c r="F100" s="78">
        <f t="shared" ref="F100:F115" si="0">D100*E100</f>
        <v>0</v>
      </c>
    </row>
    <row r="101" spans="1:6" ht="30" x14ac:dyDescent="0.35">
      <c r="A101" s="76"/>
      <c r="B101" s="77" t="s">
        <v>253</v>
      </c>
      <c r="C101" s="78"/>
      <c r="D101" s="79"/>
      <c r="E101" s="80"/>
      <c r="F101" s="78">
        <f t="shared" si="0"/>
        <v>0</v>
      </c>
    </row>
    <row r="102" spans="1:6" ht="30" x14ac:dyDescent="0.35">
      <c r="A102" s="76"/>
      <c r="B102" s="77" t="s">
        <v>254</v>
      </c>
      <c r="C102" s="78"/>
      <c r="D102" s="79"/>
      <c r="E102" s="80"/>
      <c r="F102" s="78">
        <f t="shared" si="0"/>
        <v>0</v>
      </c>
    </row>
    <row r="103" spans="1:6" ht="30" x14ac:dyDescent="0.35">
      <c r="A103" s="76"/>
      <c r="B103" s="77" t="s">
        <v>255</v>
      </c>
      <c r="C103" s="78"/>
      <c r="D103" s="79"/>
      <c r="E103" s="80"/>
      <c r="F103" s="78">
        <f t="shared" si="0"/>
        <v>0</v>
      </c>
    </row>
    <row r="104" spans="1:6" x14ac:dyDescent="0.35">
      <c r="A104" s="76"/>
      <c r="B104" s="77" t="s">
        <v>256</v>
      </c>
      <c r="C104" s="78"/>
      <c r="D104" s="79"/>
      <c r="E104" s="80"/>
      <c r="F104" s="78">
        <f t="shared" si="0"/>
        <v>0</v>
      </c>
    </row>
    <row r="105" spans="1:6" x14ac:dyDescent="0.35">
      <c r="A105" s="76"/>
      <c r="B105" s="83"/>
      <c r="C105" s="78"/>
      <c r="D105" s="79"/>
      <c r="E105" s="80"/>
      <c r="F105" s="78">
        <f t="shared" si="0"/>
        <v>0</v>
      </c>
    </row>
    <row r="106" spans="1:6" x14ac:dyDescent="0.35">
      <c r="A106" s="76" t="s">
        <v>50</v>
      </c>
      <c r="B106" s="81" t="s">
        <v>257</v>
      </c>
      <c r="C106" s="78" t="s">
        <v>258</v>
      </c>
      <c r="D106" s="79">
        <v>62</v>
      </c>
      <c r="E106" s="80">
        <v>6000</v>
      </c>
      <c r="F106" s="78">
        <f t="shared" si="0"/>
        <v>372000</v>
      </c>
    </row>
    <row r="107" spans="1:6" x14ac:dyDescent="0.35">
      <c r="A107" s="76"/>
      <c r="B107" s="83"/>
      <c r="C107" s="78"/>
      <c r="D107" s="79"/>
      <c r="E107" s="80"/>
      <c r="F107" s="78">
        <f t="shared" si="0"/>
        <v>0</v>
      </c>
    </row>
    <row r="108" spans="1:6" ht="30" x14ac:dyDescent="0.35">
      <c r="A108" s="76"/>
      <c r="B108" s="77" t="s">
        <v>259</v>
      </c>
      <c r="C108" s="78"/>
      <c r="D108" s="79"/>
      <c r="E108" s="80"/>
      <c r="F108" s="78">
        <f t="shared" si="0"/>
        <v>0</v>
      </c>
    </row>
    <row r="109" spans="1:6" x14ac:dyDescent="0.35">
      <c r="A109" s="76"/>
      <c r="B109" s="83"/>
      <c r="C109" s="78"/>
      <c r="D109" s="79"/>
      <c r="E109" s="80"/>
      <c r="F109" s="78">
        <f t="shared" si="0"/>
        <v>0</v>
      </c>
    </row>
    <row r="110" spans="1:6" x14ac:dyDescent="0.35">
      <c r="A110" s="76" t="s">
        <v>36</v>
      </c>
      <c r="B110" s="81" t="s">
        <v>260</v>
      </c>
      <c r="C110" s="78" t="s">
        <v>258</v>
      </c>
      <c r="D110" s="79">
        <v>34</v>
      </c>
      <c r="E110" s="80">
        <v>5000</v>
      </c>
      <c r="F110" s="78">
        <f t="shared" si="0"/>
        <v>170000</v>
      </c>
    </row>
    <row r="111" spans="1:6" x14ac:dyDescent="0.35">
      <c r="A111" s="76"/>
      <c r="B111" s="81"/>
      <c r="C111" s="78"/>
      <c r="D111" s="79"/>
      <c r="E111" s="80"/>
      <c r="F111" s="78">
        <f t="shared" si="0"/>
        <v>0</v>
      </c>
    </row>
    <row r="112" spans="1:6" x14ac:dyDescent="0.35">
      <c r="A112" s="76"/>
      <c r="B112" s="77" t="s">
        <v>261</v>
      </c>
      <c r="C112" s="78"/>
      <c r="D112" s="79"/>
      <c r="E112" s="80"/>
      <c r="F112" s="78">
        <f t="shared" si="0"/>
        <v>0</v>
      </c>
    </row>
    <row r="113" spans="1:6" x14ac:dyDescent="0.35">
      <c r="A113" s="76"/>
      <c r="B113" s="81"/>
      <c r="C113" s="78"/>
      <c r="D113" s="79"/>
      <c r="E113" s="78"/>
      <c r="F113" s="78">
        <f t="shared" si="0"/>
        <v>0</v>
      </c>
    </row>
    <row r="114" spans="1:6" ht="18.5" x14ac:dyDescent="0.35">
      <c r="A114" s="76" t="s">
        <v>38</v>
      </c>
      <c r="B114" s="81" t="s">
        <v>262</v>
      </c>
      <c r="C114" s="82" t="s">
        <v>263</v>
      </c>
      <c r="D114" s="79">
        <v>10</v>
      </c>
      <c r="E114" s="78">
        <v>10000</v>
      </c>
      <c r="F114" s="78">
        <f t="shared" si="0"/>
        <v>100000</v>
      </c>
    </row>
    <row r="115" spans="1:6" x14ac:dyDescent="0.35">
      <c r="A115" s="76"/>
      <c r="B115" s="81"/>
      <c r="C115" s="78"/>
      <c r="D115" s="79"/>
      <c r="E115" s="80"/>
      <c r="F115" s="78">
        <f t="shared" si="0"/>
        <v>0</v>
      </c>
    </row>
    <row r="116" spans="1:6" x14ac:dyDescent="0.35">
      <c r="A116" s="7"/>
      <c r="B116" s="4" t="s">
        <v>46</v>
      </c>
      <c r="C116" s="8"/>
      <c r="D116" s="8"/>
      <c r="E116" s="9"/>
      <c r="F116" s="9"/>
    </row>
    <row r="117" spans="1:6" x14ac:dyDescent="0.35">
      <c r="A117" s="7"/>
      <c r="B117" s="2"/>
      <c r="C117" s="8"/>
      <c r="D117" s="8"/>
      <c r="E117" s="9"/>
      <c r="F117" s="9"/>
    </row>
    <row r="118" spans="1:6" ht="120.5" x14ac:dyDescent="0.35">
      <c r="A118" s="7"/>
      <c r="B118" s="1" t="s">
        <v>53</v>
      </c>
      <c r="C118" s="8"/>
      <c r="D118" s="8"/>
      <c r="E118" s="9"/>
      <c r="F118" s="9"/>
    </row>
    <row r="119" spans="1:6" x14ac:dyDescent="0.35">
      <c r="A119" s="7"/>
      <c r="B119" s="2"/>
      <c r="C119" s="8"/>
      <c r="D119" s="8"/>
      <c r="E119" s="9"/>
      <c r="F119" s="9"/>
    </row>
    <row r="120" spans="1:6" x14ac:dyDescent="0.35">
      <c r="A120" s="7" t="s">
        <v>128</v>
      </c>
      <c r="B120" s="2" t="s">
        <v>47</v>
      </c>
      <c r="C120" s="8" t="s">
        <v>48</v>
      </c>
      <c r="D120" s="8">
        <v>232</v>
      </c>
      <c r="E120" s="9">
        <v>60666</v>
      </c>
      <c r="F120" s="9">
        <f>D120*E120</f>
        <v>14074512</v>
      </c>
    </row>
    <row r="121" spans="1:6" x14ac:dyDescent="0.35">
      <c r="A121" s="7"/>
      <c r="B121" s="2" t="s">
        <v>237</v>
      </c>
      <c r="C121" s="8"/>
      <c r="D121" s="8"/>
      <c r="E121" s="9"/>
      <c r="F121" s="9">
        <f t="shared" ref="F121" si="1">D121*E121</f>
        <v>0</v>
      </c>
    </row>
    <row r="122" spans="1:6" s="32" customFormat="1" ht="15" x14ac:dyDescent="0.3">
      <c r="A122" s="17"/>
      <c r="B122" s="18" t="str">
        <f>B90</f>
        <v>Total carried to collections</v>
      </c>
      <c r="C122" s="17"/>
      <c r="D122" s="17"/>
      <c r="E122" s="19"/>
      <c r="F122" s="19">
        <f>SUM(F97:F121)</f>
        <v>15230216.4</v>
      </c>
    </row>
    <row r="123" spans="1:6" x14ac:dyDescent="0.35">
      <c r="A123" s="7"/>
      <c r="B123" s="2"/>
      <c r="C123" s="8"/>
      <c r="D123" s="8"/>
      <c r="E123" s="9"/>
      <c r="F123" s="9"/>
    </row>
    <row r="124" spans="1:6" x14ac:dyDescent="0.35">
      <c r="A124" s="7"/>
      <c r="B124" s="4" t="s">
        <v>51</v>
      </c>
      <c r="C124" s="8"/>
      <c r="D124" s="8"/>
      <c r="E124" s="9"/>
      <c r="F124" s="9"/>
    </row>
    <row r="125" spans="1:6" x14ac:dyDescent="0.35">
      <c r="A125" s="7"/>
      <c r="B125" s="4" t="s">
        <v>54</v>
      </c>
      <c r="C125" s="8"/>
      <c r="D125" s="8"/>
      <c r="E125" s="9"/>
      <c r="F125" s="9"/>
    </row>
    <row r="126" spans="1:6" x14ac:dyDescent="0.35">
      <c r="A126" s="7"/>
      <c r="B126" s="4"/>
      <c r="C126" s="8"/>
      <c r="D126" s="8"/>
      <c r="E126" s="9"/>
      <c r="F126" s="9"/>
    </row>
    <row r="127" spans="1:6" x14ac:dyDescent="0.35">
      <c r="A127" s="7"/>
      <c r="B127" s="4" t="s">
        <v>52</v>
      </c>
      <c r="C127" s="8"/>
      <c r="D127" s="8"/>
      <c r="E127" s="9"/>
      <c r="F127" s="9"/>
    </row>
    <row r="128" spans="1:6" x14ac:dyDescent="0.35">
      <c r="A128" s="7"/>
      <c r="B128" s="4"/>
      <c r="C128" s="8"/>
      <c r="D128" s="8"/>
      <c r="E128" s="9"/>
      <c r="F128" s="9"/>
    </row>
    <row r="129" spans="1:6" ht="31" x14ac:dyDescent="0.35">
      <c r="A129" s="7"/>
      <c r="B129" s="3" t="s">
        <v>60</v>
      </c>
      <c r="C129" s="8"/>
      <c r="D129" s="8"/>
      <c r="E129" s="9"/>
      <c r="F129" s="9"/>
    </row>
    <row r="130" spans="1:6" x14ac:dyDescent="0.35">
      <c r="A130" s="7"/>
      <c r="B130" s="2"/>
      <c r="C130" s="8"/>
      <c r="D130" s="8"/>
      <c r="E130" s="9"/>
      <c r="F130" s="9"/>
    </row>
    <row r="131" spans="1:6" x14ac:dyDescent="0.35">
      <c r="A131" s="7" t="s">
        <v>49</v>
      </c>
      <c r="B131" s="2" t="s">
        <v>57</v>
      </c>
      <c r="C131" s="8" t="s">
        <v>48</v>
      </c>
      <c r="D131" s="8">
        <v>106</v>
      </c>
      <c r="E131" s="9">
        <v>14076</v>
      </c>
      <c r="F131" s="9">
        <f>D131*E131</f>
        <v>1492056</v>
      </c>
    </row>
    <row r="132" spans="1:6" x14ac:dyDescent="0.35">
      <c r="A132" s="7"/>
      <c r="B132" s="2"/>
      <c r="C132" s="8"/>
      <c r="D132" s="8"/>
      <c r="E132" s="9"/>
      <c r="F132" s="9">
        <f t="shared" ref="F132" si="2">D132*E132</f>
        <v>0</v>
      </c>
    </row>
    <row r="133" spans="1:6" ht="31" x14ac:dyDescent="0.35">
      <c r="A133" s="7"/>
      <c r="B133" s="3" t="s">
        <v>59</v>
      </c>
      <c r="C133" s="8"/>
      <c r="D133" s="8"/>
      <c r="E133" s="9"/>
      <c r="F133" s="9"/>
    </row>
    <row r="134" spans="1:6" x14ac:dyDescent="0.35">
      <c r="A134" s="7"/>
      <c r="B134" s="3"/>
      <c r="C134" s="8"/>
      <c r="D134" s="8"/>
      <c r="E134" s="9"/>
      <c r="F134" s="9"/>
    </row>
    <row r="135" spans="1:6" x14ac:dyDescent="0.35">
      <c r="A135" s="7" t="s">
        <v>50</v>
      </c>
      <c r="B135" s="3" t="s">
        <v>58</v>
      </c>
      <c r="C135" s="8" t="s">
        <v>48</v>
      </c>
      <c r="D135" s="8">
        <v>11</v>
      </c>
      <c r="E135" s="9">
        <f>E131</f>
        <v>14076</v>
      </c>
      <c r="F135" s="9">
        <f>D135*E135</f>
        <v>154836</v>
      </c>
    </row>
    <row r="136" spans="1:6" x14ac:dyDescent="0.35">
      <c r="A136" s="7"/>
      <c r="B136" s="3"/>
      <c r="C136" s="8"/>
      <c r="D136" s="8"/>
      <c r="E136" s="9"/>
      <c r="F136" s="9"/>
    </row>
    <row r="137" spans="1:6" ht="31" x14ac:dyDescent="0.35">
      <c r="A137" s="7"/>
      <c r="B137" s="3" t="s">
        <v>131</v>
      </c>
      <c r="C137" s="8"/>
      <c r="D137" s="8"/>
      <c r="E137" s="9"/>
      <c r="F137" s="9"/>
    </row>
    <row r="138" spans="1:6" x14ac:dyDescent="0.35">
      <c r="A138" s="7"/>
      <c r="B138" s="3"/>
      <c r="C138" s="8"/>
      <c r="D138" s="8"/>
      <c r="E138" s="9"/>
      <c r="F138" s="9"/>
    </row>
    <row r="139" spans="1:6" x14ac:dyDescent="0.35">
      <c r="A139" s="7" t="s">
        <v>36</v>
      </c>
      <c r="B139" s="3" t="s">
        <v>130</v>
      </c>
      <c r="C139" s="8" t="s">
        <v>48</v>
      </c>
      <c r="D139" s="8">
        <v>19</v>
      </c>
      <c r="E139" s="9">
        <f>E131</f>
        <v>14076</v>
      </c>
      <c r="F139" s="9">
        <f>D139*E139</f>
        <v>267444</v>
      </c>
    </row>
    <row r="140" spans="1:6" x14ac:dyDescent="0.35">
      <c r="A140" s="7"/>
      <c r="B140" s="3"/>
      <c r="C140" s="8"/>
      <c r="D140" s="8"/>
      <c r="E140" s="9"/>
      <c r="F140" s="9"/>
    </row>
    <row r="141" spans="1:6" ht="69" customHeight="1" x14ac:dyDescent="0.35">
      <c r="A141" s="7" t="s">
        <v>38</v>
      </c>
      <c r="B141" s="13" t="s">
        <v>55</v>
      </c>
      <c r="C141" s="8" t="s">
        <v>56</v>
      </c>
      <c r="D141" s="8">
        <v>27</v>
      </c>
      <c r="E141" s="9">
        <v>1408</v>
      </c>
      <c r="F141" s="9">
        <f>D141*E141</f>
        <v>38016</v>
      </c>
    </row>
    <row r="142" spans="1:6" x14ac:dyDescent="0.35">
      <c r="A142" s="7"/>
      <c r="B142" s="2"/>
      <c r="C142" s="8"/>
      <c r="D142" s="8"/>
      <c r="E142" s="9"/>
      <c r="F142" s="9"/>
    </row>
    <row r="143" spans="1:6" x14ac:dyDescent="0.35">
      <c r="A143" s="7"/>
      <c r="B143" s="4" t="s">
        <v>61</v>
      </c>
      <c r="C143" s="8"/>
      <c r="D143" s="8"/>
      <c r="E143" s="9"/>
      <c r="F143" s="9"/>
    </row>
    <row r="144" spans="1:6" ht="47.25" customHeight="1" x14ac:dyDescent="0.35">
      <c r="A144" s="7"/>
      <c r="B144" s="3" t="s">
        <v>62</v>
      </c>
      <c r="C144" s="8"/>
      <c r="D144" s="8"/>
      <c r="E144" s="9"/>
      <c r="F144" s="9"/>
    </row>
    <row r="145" spans="1:6" x14ac:dyDescent="0.35">
      <c r="A145" s="7"/>
      <c r="B145" s="2"/>
      <c r="C145" s="8"/>
      <c r="D145" s="8"/>
      <c r="E145" s="9"/>
      <c r="F145" s="9"/>
    </row>
    <row r="146" spans="1:6" x14ac:dyDescent="0.35">
      <c r="A146" s="7" t="s">
        <v>128</v>
      </c>
      <c r="B146" s="2" t="s">
        <v>63</v>
      </c>
      <c r="C146" s="8" t="s">
        <v>48</v>
      </c>
      <c r="D146" s="8">
        <v>106</v>
      </c>
      <c r="E146" s="9">
        <v>12000</v>
      </c>
      <c r="F146" s="9">
        <f>D146*E146</f>
        <v>1272000</v>
      </c>
    </row>
    <row r="147" spans="1:6" x14ac:dyDescent="0.35">
      <c r="A147" s="7"/>
      <c r="B147" s="2"/>
      <c r="C147" s="8"/>
      <c r="D147" s="8"/>
      <c r="E147" s="9"/>
      <c r="F147" s="9"/>
    </row>
    <row r="148" spans="1:6" x14ac:dyDescent="0.35">
      <c r="A148" s="7" t="s">
        <v>129</v>
      </c>
      <c r="B148" s="2" t="s">
        <v>64</v>
      </c>
      <c r="C148" s="8" t="s">
        <v>56</v>
      </c>
      <c r="D148" s="8">
        <f>D141</f>
        <v>27</v>
      </c>
      <c r="E148" s="9">
        <v>3000</v>
      </c>
      <c r="F148" s="9">
        <f>D148*E148</f>
        <v>81000</v>
      </c>
    </row>
    <row r="149" spans="1:6" x14ac:dyDescent="0.35">
      <c r="A149" s="7"/>
      <c r="B149" s="2"/>
      <c r="C149" s="8"/>
      <c r="D149" s="8"/>
      <c r="E149" s="9"/>
      <c r="F149" s="9"/>
    </row>
    <row r="150" spans="1:6" x14ac:dyDescent="0.35">
      <c r="A150" s="7"/>
      <c r="B150" s="4" t="s">
        <v>65</v>
      </c>
      <c r="C150" s="8"/>
      <c r="D150" s="8"/>
      <c r="E150" s="9"/>
      <c r="F150" s="9"/>
    </row>
    <row r="151" spans="1:6" x14ac:dyDescent="0.35">
      <c r="A151" s="7"/>
      <c r="B151" s="2"/>
      <c r="C151" s="8"/>
      <c r="D151" s="8"/>
      <c r="E151" s="9"/>
      <c r="F151" s="9"/>
    </row>
    <row r="152" spans="1:6" ht="62" x14ac:dyDescent="0.35">
      <c r="A152" s="7" t="s">
        <v>182</v>
      </c>
      <c r="B152" s="3" t="s">
        <v>154</v>
      </c>
      <c r="C152" s="8" t="s">
        <v>48</v>
      </c>
      <c r="D152" s="8">
        <v>45</v>
      </c>
      <c r="E152" s="9">
        <v>80000</v>
      </c>
      <c r="F152" s="9">
        <f>D152*E152</f>
        <v>3600000</v>
      </c>
    </row>
    <row r="153" spans="1:6" x14ac:dyDescent="0.35">
      <c r="A153" s="7"/>
      <c r="B153" s="3"/>
      <c r="C153" s="8"/>
      <c r="D153" s="8"/>
      <c r="E153" s="9"/>
      <c r="F153" s="9">
        <f t="shared" ref="F153:F167" si="3">D153*E153</f>
        <v>0</v>
      </c>
    </row>
    <row r="154" spans="1:6" x14ac:dyDescent="0.35">
      <c r="A154" s="7"/>
      <c r="B154" s="1" t="s">
        <v>147</v>
      </c>
      <c r="C154" s="8"/>
      <c r="D154" s="8"/>
      <c r="E154" s="9"/>
      <c r="F154" s="9">
        <f t="shared" si="3"/>
        <v>0</v>
      </c>
    </row>
    <row r="155" spans="1:6" x14ac:dyDescent="0.35">
      <c r="A155" s="7"/>
      <c r="B155" s="3"/>
      <c r="C155" s="8"/>
      <c r="D155" s="8"/>
      <c r="E155" s="9"/>
      <c r="F155" s="9">
        <f t="shared" si="3"/>
        <v>0</v>
      </c>
    </row>
    <row r="156" spans="1:6" ht="46.5" x14ac:dyDescent="0.35">
      <c r="A156" s="7" t="s">
        <v>184</v>
      </c>
      <c r="B156" s="38" t="s">
        <v>264</v>
      </c>
      <c r="C156" s="8" t="s">
        <v>56</v>
      </c>
      <c r="D156" s="8">
        <v>50</v>
      </c>
      <c r="E156" s="9">
        <v>4700</v>
      </c>
      <c r="F156" s="9">
        <f t="shared" si="3"/>
        <v>235000</v>
      </c>
    </row>
    <row r="157" spans="1:6" x14ac:dyDescent="0.35">
      <c r="A157" s="7"/>
      <c r="B157" s="3"/>
      <c r="C157" s="8"/>
      <c r="D157" s="8"/>
      <c r="E157" s="9"/>
      <c r="F157" s="9"/>
    </row>
    <row r="158" spans="1:6" x14ac:dyDescent="0.35">
      <c r="A158" s="7"/>
      <c r="B158" s="4" t="s">
        <v>148</v>
      </c>
      <c r="C158" s="8"/>
      <c r="D158" s="8"/>
      <c r="E158" s="9"/>
      <c r="F158" s="9">
        <f t="shared" si="3"/>
        <v>0</v>
      </c>
    </row>
    <row r="159" spans="1:6" s="34" customFormat="1" ht="46.5" x14ac:dyDescent="0.35">
      <c r="A159" s="7" t="s">
        <v>186</v>
      </c>
      <c r="B159" s="27" t="s">
        <v>149</v>
      </c>
      <c r="C159" s="28" t="s">
        <v>77</v>
      </c>
      <c r="D159" s="28">
        <v>10</v>
      </c>
      <c r="E159" s="9">
        <v>50000</v>
      </c>
      <c r="F159" s="9">
        <f t="shared" si="3"/>
        <v>500000</v>
      </c>
    </row>
    <row r="160" spans="1:6" x14ac:dyDescent="0.35">
      <c r="A160" s="4"/>
      <c r="B160" s="3"/>
      <c r="C160" s="2"/>
      <c r="D160" s="2"/>
      <c r="E160" s="26"/>
      <c r="F160" s="9">
        <f t="shared" si="3"/>
        <v>0</v>
      </c>
    </row>
    <row r="161" spans="1:6" x14ac:dyDescent="0.35">
      <c r="A161" s="4"/>
      <c r="B161" s="4" t="s">
        <v>150</v>
      </c>
      <c r="C161" s="2"/>
      <c r="D161" s="2"/>
      <c r="E161" s="26"/>
      <c r="F161" s="9">
        <f t="shared" si="3"/>
        <v>0</v>
      </c>
    </row>
    <row r="162" spans="1:6" x14ac:dyDescent="0.35">
      <c r="A162" s="4"/>
      <c r="B162" s="3"/>
      <c r="C162" s="2"/>
      <c r="D162" s="2"/>
      <c r="E162" s="26"/>
      <c r="F162" s="9">
        <f t="shared" si="3"/>
        <v>0</v>
      </c>
    </row>
    <row r="163" spans="1:6" x14ac:dyDescent="0.35">
      <c r="A163" s="7" t="s">
        <v>188</v>
      </c>
      <c r="B163" s="2" t="s">
        <v>151</v>
      </c>
      <c r="C163" s="2" t="s">
        <v>77</v>
      </c>
      <c r="D163" s="2">
        <v>14</v>
      </c>
      <c r="E163" s="26">
        <v>15000</v>
      </c>
      <c r="F163" s="9">
        <f t="shared" si="3"/>
        <v>210000</v>
      </c>
    </row>
    <row r="164" spans="1:6" x14ac:dyDescent="0.35">
      <c r="A164" s="4"/>
      <c r="B164" s="3"/>
      <c r="C164" s="2"/>
      <c r="D164" s="2"/>
      <c r="E164" s="26"/>
      <c r="F164" s="9">
        <f t="shared" si="3"/>
        <v>0</v>
      </c>
    </row>
    <row r="165" spans="1:6" x14ac:dyDescent="0.35">
      <c r="A165" s="11" t="s">
        <v>209</v>
      </c>
      <c r="B165" s="3" t="s">
        <v>152</v>
      </c>
      <c r="C165" s="2" t="s">
        <v>77</v>
      </c>
      <c r="D165" s="2">
        <v>10</v>
      </c>
      <c r="E165" s="26">
        <v>15000</v>
      </c>
      <c r="F165" s="9">
        <f t="shared" si="3"/>
        <v>150000</v>
      </c>
    </row>
    <row r="166" spans="1:6" x14ac:dyDescent="0.35">
      <c r="A166" s="4"/>
      <c r="B166" s="3"/>
      <c r="C166" s="2"/>
      <c r="D166" s="2"/>
      <c r="E166" s="26"/>
      <c r="F166" s="9">
        <f t="shared" si="3"/>
        <v>0</v>
      </c>
    </row>
    <row r="167" spans="1:6" x14ac:dyDescent="0.35">
      <c r="A167" s="11" t="s">
        <v>211</v>
      </c>
      <c r="B167" s="3" t="s">
        <v>153</v>
      </c>
      <c r="C167" s="2" t="s">
        <v>77</v>
      </c>
      <c r="D167" s="2">
        <v>10</v>
      </c>
      <c r="E167" s="26">
        <v>15000</v>
      </c>
      <c r="F167" s="9">
        <f t="shared" si="3"/>
        <v>150000</v>
      </c>
    </row>
    <row r="168" spans="1:6" x14ac:dyDescent="0.35">
      <c r="A168" s="4"/>
      <c r="B168" s="3"/>
      <c r="C168" s="2"/>
      <c r="D168" s="2"/>
      <c r="E168" s="26"/>
      <c r="F168" s="12"/>
    </row>
    <row r="169" spans="1:6" x14ac:dyDescent="0.35">
      <c r="A169" s="7"/>
      <c r="B169" s="2"/>
      <c r="C169" s="8"/>
      <c r="D169" s="8"/>
      <c r="E169" s="9"/>
      <c r="F169" s="9"/>
    </row>
    <row r="170" spans="1:6" s="32" customFormat="1" ht="15" x14ac:dyDescent="0.3">
      <c r="A170" s="17"/>
      <c r="B170" s="18" t="s">
        <v>41</v>
      </c>
      <c r="C170" s="17"/>
      <c r="D170" s="17"/>
      <c r="E170" s="19"/>
      <c r="F170" s="19">
        <f>SUM(F131:F167)</f>
        <v>8150352</v>
      </c>
    </row>
    <row r="171" spans="1:6" s="33" customFormat="1" ht="15" x14ac:dyDescent="0.3">
      <c r="A171" s="20"/>
      <c r="B171" s="21"/>
      <c r="C171" s="20"/>
      <c r="D171" s="20"/>
      <c r="E171" s="22"/>
      <c r="F171" s="22"/>
    </row>
    <row r="172" spans="1:6" x14ac:dyDescent="0.35">
      <c r="A172" s="7"/>
      <c r="B172" s="4" t="s">
        <v>66</v>
      </c>
      <c r="C172" s="8"/>
      <c r="D172" s="8"/>
      <c r="E172" s="9"/>
      <c r="F172" s="9"/>
    </row>
    <row r="173" spans="1:6" x14ac:dyDescent="0.35">
      <c r="A173" s="7"/>
      <c r="B173" s="2"/>
      <c r="C173" s="8"/>
      <c r="D173" s="8"/>
      <c r="E173" s="9"/>
      <c r="F173" s="9"/>
    </row>
    <row r="174" spans="1:6" x14ac:dyDescent="0.35">
      <c r="A174" s="7"/>
      <c r="B174" s="4" t="s">
        <v>67</v>
      </c>
      <c r="C174" s="8"/>
      <c r="D174" s="8"/>
      <c r="E174" s="9"/>
      <c r="F174" s="9"/>
    </row>
    <row r="175" spans="1:6" x14ac:dyDescent="0.35">
      <c r="A175" s="7"/>
      <c r="B175" s="4"/>
      <c r="C175" s="8"/>
      <c r="D175" s="8"/>
      <c r="E175" s="9"/>
      <c r="F175" s="9"/>
    </row>
    <row r="176" spans="1:6" ht="124" x14ac:dyDescent="0.35">
      <c r="A176" s="7"/>
      <c r="B176" s="3" t="s">
        <v>126</v>
      </c>
      <c r="C176" s="8"/>
      <c r="D176" s="8"/>
      <c r="E176" s="9"/>
      <c r="F176" s="9"/>
    </row>
    <row r="177" spans="1:6" x14ac:dyDescent="0.35">
      <c r="A177" s="7"/>
      <c r="B177" s="3"/>
      <c r="C177" s="8"/>
      <c r="D177" s="8"/>
      <c r="E177" s="9"/>
      <c r="F177" s="9"/>
    </row>
    <row r="178" spans="1:6" x14ac:dyDescent="0.35">
      <c r="A178" s="7"/>
      <c r="B178" s="4" t="s">
        <v>68</v>
      </c>
      <c r="C178" s="8"/>
      <c r="D178" s="8"/>
      <c r="E178" s="9"/>
      <c r="F178" s="9"/>
    </row>
    <row r="179" spans="1:6" x14ac:dyDescent="0.35">
      <c r="A179" s="7"/>
      <c r="B179" s="2"/>
      <c r="C179" s="8"/>
      <c r="D179" s="8"/>
      <c r="E179" s="9"/>
      <c r="F179" s="9"/>
    </row>
    <row r="180" spans="1:6" ht="60" customHeight="1" x14ac:dyDescent="0.35">
      <c r="A180" s="7"/>
      <c r="B180" s="3" t="s">
        <v>72</v>
      </c>
      <c r="C180" s="8"/>
      <c r="D180" s="8"/>
      <c r="E180" s="9"/>
      <c r="F180" s="9"/>
    </row>
    <row r="181" spans="1:6" x14ac:dyDescent="0.35">
      <c r="A181" s="7"/>
      <c r="B181" s="3"/>
      <c r="C181" s="8"/>
      <c r="D181" s="8"/>
      <c r="E181" s="9"/>
      <c r="F181" s="9"/>
    </row>
    <row r="182" spans="1:6" x14ac:dyDescent="0.35">
      <c r="A182" s="7" t="s">
        <v>49</v>
      </c>
      <c r="B182" s="3" t="s">
        <v>71</v>
      </c>
      <c r="C182" s="8" t="s">
        <v>48</v>
      </c>
      <c r="D182" s="8">
        <v>344</v>
      </c>
      <c r="E182" s="9">
        <v>15366</v>
      </c>
      <c r="F182" s="9">
        <f>D182*E182</f>
        <v>5285904</v>
      </c>
    </row>
    <row r="183" spans="1:6" x14ac:dyDescent="0.35">
      <c r="A183" s="7"/>
      <c r="B183" s="3"/>
      <c r="C183" s="8"/>
      <c r="D183" s="8"/>
      <c r="E183" s="9"/>
      <c r="F183" s="9"/>
    </row>
    <row r="184" spans="1:6" x14ac:dyDescent="0.35">
      <c r="A184" s="7" t="s">
        <v>50</v>
      </c>
      <c r="B184" s="3" t="s">
        <v>58</v>
      </c>
      <c r="C184" s="8" t="s">
        <v>48</v>
      </c>
      <c r="D184" s="8">
        <v>14</v>
      </c>
      <c r="E184" s="9">
        <f>E182</f>
        <v>15366</v>
      </c>
      <c r="F184" s="9">
        <f>D184*E184</f>
        <v>215124</v>
      </c>
    </row>
    <row r="185" spans="1:6" x14ac:dyDescent="0.35">
      <c r="A185" s="7"/>
      <c r="B185" s="3"/>
      <c r="C185" s="8"/>
      <c r="D185" s="8"/>
      <c r="E185" s="9"/>
      <c r="F185" s="9"/>
    </row>
    <row r="186" spans="1:6" x14ac:dyDescent="0.35">
      <c r="A186" s="7" t="s">
        <v>36</v>
      </c>
      <c r="B186" s="3" t="s">
        <v>73</v>
      </c>
      <c r="C186" s="8" t="s">
        <v>48</v>
      </c>
      <c r="D186" s="8">
        <v>50</v>
      </c>
      <c r="E186" s="9">
        <f>E184</f>
        <v>15366</v>
      </c>
      <c r="F186" s="9">
        <f>D186*E186</f>
        <v>768300</v>
      </c>
    </row>
    <row r="187" spans="1:6" x14ac:dyDescent="0.35">
      <c r="A187" s="7"/>
      <c r="B187" s="2"/>
      <c r="C187" s="8"/>
      <c r="D187" s="8"/>
      <c r="E187" s="9"/>
      <c r="F187" s="9"/>
    </row>
    <row r="188" spans="1:6" s="6" customFormat="1" ht="15" x14ac:dyDescent="0.3">
      <c r="A188" s="7"/>
      <c r="B188" s="4" t="str">
        <f>B143</f>
        <v>PAINTING AND DECORATING</v>
      </c>
      <c r="C188" s="7"/>
      <c r="D188" s="7"/>
      <c r="E188" s="10"/>
      <c r="F188" s="10"/>
    </row>
    <row r="189" spans="1:6" ht="46.5" x14ac:dyDescent="0.35">
      <c r="A189" s="7"/>
      <c r="B189" s="3" t="s">
        <v>69</v>
      </c>
      <c r="C189" s="8"/>
      <c r="D189" s="8"/>
      <c r="E189" s="9"/>
      <c r="F189" s="9"/>
    </row>
    <row r="190" spans="1:6" x14ac:dyDescent="0.35">
      <c r="A190" s="7"/>
      <c r="B190" s="2"/>
      <c r="C190" s="8"/>
      <c r="D190" s="8"/>
      <c r="E190" s="9"/>
      <c r="F190" s="9"/>
    </row>
    <row r="191" spans="1:6" x14ac:dyDescent="0.35">
      <c r="A191" s="7" t="s">
        <v>38</v>
      </c>
      <c r="B191" s="2" t="s">
        <v>70</v>
      </c>
      <c r="C191" s="8" t="s">
        <v>48</v>
      </c>
      <c r="D191" s="8">
        <v>475</v>
      </c>
      <c r="E191" s="9">
        <v>12000</v>
      </c>
      <c r="F191" s="9">
        <f>D191*E191</f>
        <v>5700000</v>
      </c>
    </row>
    <row r="192" spans="1:6" x14ac:dyDescent="0.35">
      <c r="A192" s="7"/>
      <c r="B192" s="2"/>
      <c r="C192" s="8"/>
      <c r="D192" s="8"/>
      <c r="E192" s="9"/>
      <c r="F192" s="9"/>
    </row>
    <row r="193" spans="1:6" s="6" customFormat="1" x14ac:dyDescent="0.3">
      <c r="A193" s="7"/>
      <c r="B193" s="4" t="s">
        <v>74</v>
      </c>
      <c r="C193" s="7"/>
      <c r="D193" s="7"/>
      <c r="E193" s="9"/>
      <c r="F193" s="10"/>
    </row>
    <row r="194" spans="1:6" x14ac:dyDescent="0.35">
      <c r="A194" s="7"/>
      <c r="B194" s="2"/>
      <c r="C194" s="8"/>
      <c r="D194" s="8"/>
      <c r="E194" s="9"/>
      <c r="F194" s="9"/>
    </row>
    <row r="195" spans="1:6" ht="31" x14ac:dyDescent="0.35">
      <c r="A195" s="7" t="s">
        <v>128</v>
      </c>
      <c r="B195" s="3" t="s">
        <v>75</v>
      </c>
      <c r="C195" s="8" t="s">
        <v>56</v>
      </c>
      <c r="D195" s="8">
        <v>415</v>
      </c>
      <c r="E195" s="9">
        <v>5000</v>
      </c>
      <c r="F195" s="9">
        <f>D195*E195</f>
        <v>2075000</v>
      </c>
    </row>
    <row r="196" spans="1:6" x14ac:dyDescent="0.35">
      <c r="A196" s="7"/>
      <c r="B196" s="2"/>
      <c r="C196" s="8"/>
      <c r="D196" s="8"/>
      <c r="E196" s="9"/>
      <c r="F196" s="9"/>
    </row>
    <row r="197" spans="1:6" ht="31" x14ac:dyDescent="0.35">
      <c r="A197" s="7" t="s">
        <v>129</v>
      </c>
      <c r="B197" s="3" t="s">
        <v>81</v>
      </c>
      <c r="C197" s="8" t="s">
        <v>56</v>
      </c>
      <c r="D197" s="8">
        <v>486</v>
      </c>
      <c r="E197" s="9">
        <v>6000</v>
      </c>
      <c r="F197" s="9">
        <f>D197*E197</f>
        <v>2916000</v>
      </c>
    </row>
    <row r="198" spans="1:6" x14ac:dyDescent="0.35">
      <c r="A198" s="7"/>
      <c r="B198" s="2"/>
      <c r="C198" s="8"/>
      <c r="D198" s="8"/>
      <c r="E198" s="9"/>
      <c r="F198" s="9"/>
    </row>
    <row r="199" spans="1:6" ht="77.5" x14ac:dyDescent="0.35">
      <c r="A199" s="7" t="s">
        <v>182</v>
      </c>
      <c r="B199" s="3" t="s">
        <v>76</v>
      </c>
      <c r="C199" s="8" t="s">
        <v>77</v>
      </c>
      <c r="D199" s="8">
        <v>3</v>
      </c>
      <c r="E199" s="9">
        <v>50000</v>
      </c>
      <c r="F199" s="9">
        <f>D199*E199</f>
        <v>150000</v>
      </c>
    </row>
    <row r="200" spans="1:6" x14ac:dyDescent="0.35">
      <c r="A200" s="7"/>
      <c r="B200" s="2"/>
      <c r="C200" s="8"/>
      <c r="D200" s="8"/>
      <c r="E200" s="9"/>
      <c r="F200" s="9"/>
    </row>
    <row r="201" spans="1:6" ht="46.5" x14ac:dyDescent="0.35">
      <c r="A201" s="7" t="s">
        <v>184</v>
      </c>
      <c r="B201" s="3" t="s">
        <v>82</v>
      </c>
      <c r="C201" s="8" t="s">
        <v>48</v>
      </c>
      <c r="D201" s="8">
        <v>252</v>
      </c>
      <c r="E201" s="9">
        <v>18000</v>
      </c>
      <c r="F201" s="9">
        <f>D201*E201</f>
        <v>4536000</v>
      </c>
    </row>
    <row r="202" spans="1:6" x14ac:dyDescent="0.35">
      <c r="A202" s="7"/>
      <c r="B202" s="2"/>
      <c r="C202" s="8"/>
      <c r="D202" s="8"/>
      <c r="E202" s="9"/>
      <c r="F202" s="9"/>
    </row>
    <row r="203" spans="1:6" ht="31" x14ac:dyDescent="0.35">
      <c r="A203" s="7" t="s">
        <v>186</v>
      </c>
      <c r="B203" s="3" t="s">
        <v>83</v>
      </c>
      <c r="C203" s="8" t="s">
        <v>48</v>
      </c>
      <c r="D203" s="8">
        <f>D201</f>
        <v>252</v>
      </c>
      <c r="E203" s="9">
        <v>14929</v>
      </c>
      <c r="F203" s="9">
        <f>D203*E203</f>
        <v>3762108</v>
      </c>
    </row>
    <row r="204" spans="1:6" x14ac:dyDescent="0.35">
      <c r="A204" s="7"/>
      <c r="B204" s="2"/>
      <c r="C204" s="8"/>
      <c r="D204" s="8"/>
      <c r="E204" s="9"/>
      <c r="F204" s="9"/>
    </row>
    <row r="205" spans="1:6" ht="46.5" x14ac:dyDescent="0.35">
      <c r="A205" s="7" t="s">
        <v>188</v>
      </c>
      <c r="B205" s="3" t="s">
        <v>78</v>
      </c>
      <c r="C205" s="8" t="s">
        <v>48</v>
      </c>
      <c r="D205" s="8">
        <f>D201</f>
        <v>252</v>
      </c>
      <c r="E205" s="9">
        <v>15366</v>
      </c>
      <c r="F205" s="9">
        <f>D205*E205</f>
        <v>3872232</v>
      </c>
    </row>
    <row r="206" spans="1:6" x14ac:dyDescent="0.35">
      <c r="A206" s="7"/>
      <c r="B206" s="3"/>
      <c r="C206" s="8"/>
      <c r="D206" s="8"/>
      <c r="E206" s="9"/>
      <c r="F206" s="9"/>
    </row>
    <row r="207" spans="1:6" ht="31" x14ac:dyDescent="0.35">
      <c r="A207" s="7" t="s">
        <v>209</v>
      </c>
      <c r="B207" s="3" t="s">
        <v>144</v>
      </c>
      <c r="C207" s="8" t="s">
        <v>56</v>
      </c>
      <c r="D207" s="8">
        <v>188</v>
      </c>
      <c r="E207" s="9">
        <v>1534</v>
      </c>
      <c r="F207" s="9">
        <f>D207*E207</f>
        <v>288392</v>
      </c>
    </row>
    <row r="208" spans="1:6" x14ac:dyDescent="0.35">
      <c r="A208" s="7"/>
      <c r="B208" s="3"/>
      <c r="C208" s="8"/>
      <c r="D208" s="8"/>
      <c r="E208" s="9"/>
      <c r="F208" s="9"/>
    </row>
    <row r="209" spans="1:6" ht="75.5" x14ac:dyDescent="0.35">
      <c r="A209" s="7"/>
      <c r="B209" s="1" t="s">
        <v>79</v>
      </c>
      <c r="C209" s="8"/>
      <c r="D209" s="8"/>
      <c r="E209" s="9"/>
      <c r="F209" s="9"/>
    </row>
    <row r="210" spans="1:6" x14ac:dyDescent="0.35">
      <c r="A210" s="7"/>
      <c r="B210" s="2"/>
      <c r="C210" s="8"/>
      <c r="D210" s="8"/>
      <c r="E210" s="9"/>
      <c r="F210" s="9"/>
    </row>
    <row r="211" spans="1:6" x14ac:dyDescent="0.35">
      <c r="A211" s="7" t="s">
        <v>211</v>
      </c>
      <c r="B211" s="2" t="s">
        <v>80</v>
      </c>
      <c r="C211" s="8" t="s">
        <v>48</v>
      </c>
      <c r="D211" s="8">
        <f>D201</f>
        <v>252</v>
      </c>
      <c r="E211" s="9">
        <v>12000</v>
      </c>
      <c r="F211" s="9">
        <f>D211*E211</f>
        <v>3024000</v>
      </c>
    </row>
    <row r="212" spans="1:6" x14ac:dyDescent="0.35">
      <c r="A212" s="7"/>
      <c r="B212" s="2"/>
      <c r="C212" s="8"/>
      <c r="D212" s="8"/>
      <c r="E212" s="9"/>
      <c r="F212" s="9"/>
    </row>
    <row r="213" spans="1:6" x14ac:dyDescent="0.35">
      <c r="A213" s="7"/>
      <c r="B213" s="4" t="s">
        <v>145</v>
      </c>
      <c r="C213" s="8"/>
      <c r="D213" s="8"/>
      <c r="E213" s="9"/>
      <c r="F213" s="9"/>
    </row>
    <row r="214" spans="1:6" x14ac:dyDescent="0.35">
      <c r="A214" s="7"/>
      <c r="B214" s="2"/>
      <c r="C214" s="8"/>
      <c r="D214" s="8"/>
      <c r="E214" s="9"/>
      <c r="F214" s="9"/>
    </row>
    <row r="215" spans="1:6" ht="75.5" x14ac:dyDescent="0.35">
      <c r="A215" s="7" t="s">
        <v>226</v>
      </c>
      <c r="B215" s="1" t="s">
        <v>146</v>
      </c>
      <c r="C215" s="8" t="s">
        <v>56</v>
      </c>
      <c r="D215" s="8">
        <v>12</v>
      </c>
      <c r="E215" s="9">
        <v>50000</v>
      </c>
      <c r="F215" s="9">
        <f>D215*E215</f>
        <v>600000</v>
      </c>
    </row>
    <row r="216" spans="1:6" x14ac:dyDescent="0.35">
      <c r="A216" s="7"/>
      <c r="B216" s="2"/>
      <c r="C216" s="8"/>
      <c r="D216" s="8"/>
      <c r="E216" s="9"/>
      <c r="F216" s="9"/>
    </row>
    <row r="217" spans="1:6" x14ac:dyDescent="0.35">
      <c r="A217" s="7"/>
      <c r="B217" s="4" t="s">
        <v>117</v>
      </c>
      <c r="C217" s="8"/>
      <c r="D217" s="8"/>
      <c r="E217" s="9"/>
      <c r="F217" s="9"/>
    </row>
    <row r="218" spans="1:6" x14ac:dyDescent="0.35">
      <c r="A218" s="7"/>
      <c r="B218" s="2"/>
      <c r="C218" s="8"/>
      <c r="D218" s="8"/>
      <c r="E218" s="9"/>
      <c r="F218" s="9"/>
    </row>
    <row r="219" spans="1:6" ht="46.5" x14ac:dyDescent="0.35">
      <c r="A219" s="7" t="s">
        <v>227</v>
      </c>
      <c r="B219" s="3" t="s">
        <v>78</v>
      </c>
      <c r="C219" s="8" t="s">
        <v>48</v>
      </c>
      <c r="D219" s="8">
        <v>27</v>
      </c>
      <c r="E219" s="9">
        <v>14076</v>
      </c>
      <c r="F219" s="9">
        <f>D219*E219</f>
        <v>380052</v>
      </c>
    </row>
    <row r="220" spans="1:6" x14ac:dyDescent="0.35">
      <c r="A220" s="7"/>
      <c r="B220" s="3"/>
      <c r="C220" s="8"/>
      <c r="D220" s="8"/>
      <c r="E220" s="9"/>
      <c r="F220" s="9"/>
    </row>
    <row r="221" spans="1:6" ht="77.5" x14ac:dyDescent="0.35">
      <c r="A221" s="7"/>
      <c r="B221" s="3" t="s">
        <v>79</v>
      </c>
      <c r="C221" s="8"/>
      <c r="D221" s="8"/>
      <c r="E221" s="9"/>
      <c r="F221" s="9"/>
    </row>
    <row r="222" spans="1:6" x14ac:dyDescent="0.35">
      <c r="A222" s="7"/>
      <c r="B222" s="3"/>
      <c r="C222" s="8"/>
      <c r="D222" s="8"/>
      <c r="E222" s="9"/>
      <c r="F222" s="9"/>
    </row>
    <row r="223" spans="1:6" x14ac:dyDescent="0.35">
      <c r="A223" s="7" t="s">
        <v>228</v>
      </c>
      <c r="B223" s="2" t="s">
        <v>80</v>
      </c>
      <c r="C223" s="8" t="s">
        <v>48</v>
      </c>
      <c r="D223" s="8">
        <f>D219</f>
        <v>27</v>
      </c>
      <c r="E223" s="9">
        <v>12000</v>
      </c>
      <c r="F223" s="9">
        <f>D223*E223</f>
        <v>324000</v>
      </c>
    </row>
    <row r="224" spans="1:6" x14ac:dyDescent="0.35">
      <c r="A224" s="7"/>
      <c r="B224" s="2"/>
      <c r="C224" s="8"/>
      <c r="D224" s="8"/>
      <c r="E224" s="9"/>
      <c r="F224" s="9"/>
    </row>
    <row r="225" spans="1:6" ht="44.5" customHeight="1" x14ac:dyDescent="0.35">
      <c r="A225" s="7" t="s">
        <v>229</v>
      </c>
      <c r="B225" s="3" t="s">
        <v>118</v>
      </c>
      <c r="C225" s="8" t="s">
        <v>77</v>
      </c>
      <c r="D225" s="8">
        <v>12</v>
      </c>
      <c r="E225" s="9">
        <v>8500</v>
      </c>
      <c r="F225" s="9">
        <f>D225*E225</f>
        <v>102000</v>
      </c>
    </row>
    <row r="226" spans="1:6" x14ac:dyDescent="0.35">
      <c r="A226" s="7"/>
      <c r="B226" s="2"/>
      <c r="C226" s="8"/>
      <c r="D226" s="8"/>
      <c r="E226" s="9"/>
      <c r="F226" s="9"/>
    </row>
    <row r="227" spans="1:6" x14ac:dyDescent="0.35">
      <c r="A227" s="7"/>
      <c r="B227" s="4" t="s">
        <v>84</v>
      </c>
      <c r="C227" s="8"/>
      <c r="D227" s="8"/>
      <c r="E227" s="9"/>
      <c r="F227" s="9"/>
    </row>
    <row r="228" spans="1:6" x14ac:dyDescent="0.35">
      <c r="A228" s="7"/>
      <c r="B228" s="2"/>
      <c r="C228" s="8"/>
      <c r="D228" s="8"/>
      <c r="E228" s="9"/>
      <c r="F228" s="9"/>
    </row>
    <row r="229" spans="1:6" ht="30.5" x14ac:dyDescent="0.35">
      <c r="A229" s="7"/>
      <c r="B229" s="1" t="s">
        <v>85</v>
      </c>
      <c r="C229" s="8"/>
      <c r="D229" s="8"/>
      <c r="E229" s="9"/>
      <c r="F229" s="9"/>
    </row>
    <row r="230" spans="1:6" x14ac:dyDescent="0.35">
      <c r="A230" s="7"/>
      <c r="B230" s="2"/>
      <c r="C230" s="8"/>
      <c r="D230" s="8"/>
      <c r="E230" s="9"/>
      <c r="F230" s="9"/>
    </row>
    <row r="231" spans="1:6" x14ac:dyDescent="0.35">
      <c r="A231" s="7" t="s">
        <v>230</v>
      </c>
      <c r="B231" s="2" t="s">
        <v>115</v>
      </c>
      <c r="C231" s="8" t="s">
        <v>48</v>
      </c>
      <c r="D231" s="8">
        <v>212</v>
      </c>
      <c r="E231" s="9">
        <v>14929</v>
      </c>
      <c r="F231" s="9">
        <f>D231*E231</f>
        <v>3164948</v>
      </c>
    </row>
    <row r="232" spans="1:6" x14ac:dyDescent="0.35">
      <c r="A232" s="7"/>
      <c r="B232" s="2"/>
      <c r="C232" s="8"/>
      <c r="D232" s="8"/>
      <c r="E232" s="9"/>
      <c r="F232" s="9"/>
    </row>
    <row r="233" spans="1:6" x14ac:dyDescent="0.35">
      <c r="A233" s="7"/>
      <c r="B233" s="15" t="s">
        <v>114</v>
      </c>
      <c r="C233" s="8"/>
      <c r="D233" s="8"/>
      <c r="E233" s="9"/>
      <c r="F233" s="9"/>
    </row>
    <row r="234" spans="1:6" x14ac:dyDescent="0.35">
      <c r="A234" s="7"/>
      <c r="B234" s="2"/>
      <c r="C234" s="8"/>
      <c r="D234" s="8"/>
      <c r="E234" s="9"/>
      <c r="F234" s="9"/>
    </row>
    <row r="235" spans="1:6" ht="46.5" x14ac:dyDescent="0.35">
      <c r="A235" s="7" t="s">
        <v>231</v>
      </c>
      <c r="B235" s="36" t="s">
        <v>155</v>
      </c>
      <c r="C235" s="8" t="s">
        <v>48</v>
      </c>
      <c r="D235" s="8">
        <f>D231</f>
        <v>212</v>
      </c>
      <c r="E235" s="9">
        <v>54991</v>
      </c>
      <c r="F235" s="9">
        <f>D235*E235</f>
        <v>11658092</v>
      </c>
    </row>
    <row r="236" spans="1:6" x14ac:dyDescent="0.35">
      <c r="A236" s="7"/>
      <c r="B236" s="16"/>
      <c r="C236" s="8"/>
      <c r="D236" s="8"/>
      <c r="E236" s="9"/>
      <c r="F236" s="9"/>
    </row>
    <row r="237" spans="1:6" x14ac:dyDescent="0.35">
      <c r="A237" s="7" t="s">
        <v>232</v>
      </c>
      <c r="B237" s="2" t="s">
        <v>116</v>
      </c>
      <c r="C237" s="8" t="s">
        <v>56</v>
      </c>
      <c r="D237" s="8">
        <v>188</v>
      </c>
      <c r="E237" s="9">
        <v>5499</v>
      </c>
      <c r="F237" s="9">
        <f>D237*E237</f>
        <v>1033812</v>
      </c>
    </row>
    <row r="238" spans="1:6" x14ac:dyDescent="0.35">
      <c r="A238" s="7"/>
      <c r="B238" s="2"/>
      <c r="C238" s="8"/>
      <c r="D238" s="8"/>
      <c r="E238" s="9"/>
      <c r="F238" s="9"/>
    </row>
    <row r="239" spans="1:6" s="32" customFormat="1" ht="15" x14ac:dyDescent="0.3">
      <c r="A239" s="17"/>
      <c r="B239" s="18" t="s">
        <v>41</v>
      </c>
      <c r="C239" s="17"/>
      <c r="D239" s="17"/>
      <c r="E239" s="19"/>
      <c r="F239" s="19">
        <f>SUM(F182:F238)</f>
        <v>49855964</v>
      </c>
    </row>
    <row r="240" spans="1:6" x14ac:dyDescent="0.35">
      <c r="A240" s="7"/>
      <c r="B240" s="2"/>
      <c r="C240" s="8"/>
      <c r="D240" s="8"/>
      <c r="E240" s="9"/>
      <c r="F240" s="9"/>
    </row>
    <row r="241" spans="1:6" s="6" customFormat="1" ht="15" x14ac:dyDescent="0.3">
      <c r="A241" s="7"/>
      <c r="B241" s="4" t="s">
        <v>86</v>
      </c>
      <c r="C241" s="7"/>
      <c r="D241" s="7"/>
      <c r="E241" s="10"/>
      <c r="F241" s="10"/>
    </row>
    <row r="242" spans="1:6" s="6" customFormat="1" ht="15" x14ac:dyDescent="0.3">
      <c r="A242" s="7"/>
      <c r="B242" s="4" t="s">
        <v>87</v>
      </c>
      <c r="C242" s="7"/>
      <c r="D242" s="7"/>
      <c r="E242" s="10"/>
      <c r="F242" s="10"/>
    </row>
    <row r="243" spans="1:6" x14ac:dyDescent="0.35">
      <c r="A243" s="7"/>
      <c r="B243" s="2"/>
      <c r="C243" s="8"/>
      <c r="D243" s="8"/>
      <c r="E243" s="9"/>
      <c r="F243" s="9"/>
    </row>
    <row r="244" spans="1:6" ht="201.5" customHeight="1" x14ac:dyDescent="0.35">
      <c r="A244" s="7"/>
      <c r="B244" s="3" t="s">
        <v>88</v>
      </c>
      <c r="C244" s="8"/>
      <c r="D244" s="8"/>
      <c r="E244" s="9"/>
      <c r="F244" s="9"/>
    </row>
    <row r="245" spans="1:6" x14ac:dyDescent="0.35">
      <c r="A245" s="7"/>
      <c r="B245" s="2"/>
      <c r="C245" s="8"/>
      <c r="D245" s="8"/>
      <c r="E245" s="9"/>
      <c r="F245" s="9"/>
    </row>
    <row r="246" spans="1:6" x14ac:dyDescent="0.35">
      <c r="A246" s="7" t="s">
        <v>49</v>
      </c>
      <c r="B246" s="2" t="s">
        <v>89</v>
      </c>
      <c r="C246" s="8" t="s">
        <v>48</v>
      </c>
      <c r="D246" s="8">
        <v>7</v>
      </c>
      <c r="E246" s="9">
        <v>45000</v>
      </c>
      <c r="F246" s="9">
        <f>D246*E246</f>
        <v>315000</v>
      </c>
    </row>
    <row r="247" spans="1:6" x14ac:dyDescent="0.35">
      <c r="A247" s="7"/>
      <c r="B247" s="2"/>
      <c r="C247" s="8"/>
      <c r="D247" s="8"/>
      <c r="E247" s="9"/>
      <c r="F247" s="9"/>
    </row>
    <row r="248" spans="1:6" x14ac:dyDescent="0.35">
      <c r="A248" s="7" t="s">
        <v>50</v>
      </c>
      <c r="B248" s="2" t="s">
        <v>92</v>
      </c>
      <c r="C248" s="8" t="s">
        <v>56</v>
      </c>
      <c r="D248" s="8">
        <v>15</v>
      </c>
      <c r="E248" s="9">
        <v>4500</v>
      </c>
      <c r="F248" s="9">
        <f>D248*E248</f>
        <v>67500</v>
      </c>
    </row>
    <row r="249" spans="1:6" x14ac:dyDescent="0.35">
      <c r="A249" s="7"/>
      <c r="B249" s="2"/>
      <c r="C249" s="8"/>
      <c r="D249" s="8"/>
      <c r="E249" s="9"/>
      <c r="F249" s="9"/>
    </row>
    <row r="250" spans="1:6" x14ac:dyDescent="0.35">
      <c r="A250" s="7" t="s">
        <v>36</v>
      </c>
      <c r="B250" s="2" t="s">
        <v>93</v>
      </c>
      <c r="C250" s="8" t="s">
        <v>56</v>
      </c>
      <c r="D250" s="8">
        <v>16</v>
      </c>
      <c r="E250" s="9">
        <v>4500</v>
      </c>
      <c r="F250" s="9">
        <f>D250*E250</f>
        <v>72000</v>
      </c>
    </row>
    <row r="251" spans="1:6" x14ac:dyDescent="0.35">
      <c r="A251" s="7"/>
      <c r="B251" s="2"/>
      <c r="C251" s="8"/>
      <c r="D251" s="8"/>
      <c r="E251" s="9"/>
      <c r="F251" s="9"/>
    </row>
    <row r="252" spans="1:6" x14ac:dyDescent="0.35">
      <c r="A252" s="7" t="s">
        <v>38</v>
      </c>
      <c r="B252" s="2" t="s">
        <v>90</v>
      </c>
      <c r="C252" s="8" t="s">
        <v>56</v>
      </c>
      <c r="D252" s="8">
        <v>8</v>
      </c>
      <c r="E252" s="9">
        <v>4500</v>
      </c>
      <c r="F252" s="9">
        <f>D252*E252</f>
        <v>36000</v>
      </c>
    </row>
    <row r="253" spans="1:6" x14ac:dyDescent="0.35">
      <c r="A253" s="7"/>
      <c r="B253" s="2"/>
      <c r="C253" s="8"/>
      <c r="D253" s="8"/>
      <c r="E253" s="9"/>
      <c r="F253" s="9"/>
    </row>
    <row r="254" spans="1:6" x14ac:dyDescent="0.35">
      <c r="A254" s="7"/>
      <c r="B254" s="4" t="s">
        <v>165</v>
      </c>
      <c r="C254" s="8"/>
      <c r="D254" s="8"/>
      <c r="E254" s="9"/>
      <c r="F254" s="9"/>
    </row>
    <row r="255" spans="1:6" ht="46.5" x14ac:dyDescent="0.35">
      <c r="A255" s="7" t="s">
        <v>128</v>
      </c>
      <c r="B255" s="42" t="s">
        <v>164</v>
      </c>
      <c r="C255" s="8" t="s">
        <v>48</v>
      </c>
      <c r="D255" s="8">
        <v>21</v>
      </c>
      <c r="E255" s="9">
        <v>55000</v>
      </c>
      <c r="F255" s="9">
        <f>D255*E255</f>
        <v>1155000</v>
      </c>
    </row>
    <row r="256" spans="1:6" x14ac:dyDescent="0.35">
      <c r="A256" s="7"/>
      <c r="B256" s="2"/>
      <c r="C256" s="8"/>
      <c r="D256" s="8"/>
      <c r="E256" s="9"/>
      <c r="F256" s="9">
        <f t="shared" ref="F256:F275" si="4">D256*E256</f>
        <v>0</v>
      </c>
    </row>
    <row r="257" spans="1:6" ht="30.5" x14ac:dyDescent="0.35">
      <c r="A257" s="7"/>
      <c r="B257" s="37" t="s">
        <v>157</v>
      </c>
      <c r="C257" s="8"/>
      <c r="D257" s="8"/>
      <c r="E257" s="9"/>
      <c r="F257" s="9">
        <f t="shared" si="4"/>
        <v>0</v>
      </c>
    </row>
    <row r="258" spans="1:6" x14ac:dyDescent="0.35">
      <c r="A258" s="7"/>
      <c r="B258" s="2"/>
      <c r="C258" s="8"/>
      <c r="D258" s="8"/>
      <c r="E258" s="9"/>
      <c r="F258" s="9">
        <f t="shared" si="4"/>
        <v>0</v>
      </c>
    </row>
    <row r="259" spans="1:6" ht="31" x14ac:dyDescent="0.35">
      <c r="A259" s="7" t="s">
        <v>129</v>
      </c>
      <c r="B259" s="38" t="s">
        <v>158</v>
      </c>
      <c r="C259" s="39" t="s">
        <v>48</v>
      </c>
      <c r="D259" s="8">
        <v>6</v>
      </c>
      <c r="E259" s="9">
        <v>15366</v>
      </c>
      <c r="F259" s="9">
        <f t="shared" si="4"/>
        <v>92196</v>
      </c>
    </row>
    <row r="260" spans="1:6" x14ac:dyDescent="0.35">
      <c r="A260" s="7"/>
      <c r="B260" s="38"/>
      <c r="C260" s="8"/>
      <c r="D260" s="8"/>
      <c r="E260" s="9"/>
      <c r="F260" s="9">
        <f t="shared" si="4"/>
        <v>0</v>
      </c>
    </row>
    <row r="261" spans="1:6" ht="31" x14ac:dyDescent="0.35">
      <c r="A261" s="7" t="s">
        <v>182</v>
      </c>
      <c r="B261" s="38" t="s">
        <v>160</v>
      </c>
      <c r="C261" s="39" t="s">
        <v>48</v>
      </c>
      <c r="D261" s="8">
        <v>11</v>
      </c>
      <c r="E261" s="9">
        <f>E259</f>
        <v>15366</v>
      </c>
      <c r="F261" s="9">
        <f t="shared" si="4"/>
        <v>169026</v>
      </c>
    </row>
    <row r="262" spans="1:6" x14ac:dyDescent="0.35">
      <c r="A262" s="7"/>
      <c r="B262" s="38"/>
      <c r="C262" s="8"/>
      <c r="D262" s="8"/>
      <c r="E262" s="9"/>
      <c r="F262" s="9">
        <f t="shared" si="4"/>
        <v>0</v>
      </c>
    </row>
    <row r="263" spans="1:6" ht="31" x14ac:dyDescent="0.35">
      <c r="A263" s="7" t="s">
        <v>184</v>
      </c>
      <c r="B263" s="38" t="s">
        <v>161</v>
      </c>
      <c r="C263" s="39" t="s">
        <v>48</v>
      </c>
      <c r="D263" s="8">
        <v>3</v>
      </c>
      <c r="E263" s="9">
        <f>E259</f>
        <v>15366</v>
      </c>
      <c r="F263" s="9">
        <f t="shared" si="4"/>
        <v>46098</v>
      </c>
    </row>
    <row r="264" spans="1:6" x14ac:dyDescent="0.35">
      <c r="A264" s="7"/>
      <c r="B264" s="38"/>
      <c r="C264" s="8"/>
      <c r="D264" s="8"/>
      <c r="E264" s="9"/>
      <c r="F264" s="9">
        <f t="shared" si="4"/>
        <v>0</v>
      </c>
    </row>
    <row r="265" spans="1:6" ht="31" x14ac:dyDescent="0.35">
      <c r="A265" s="7" t="s">
        <v>186</v>
      </c>
      <c r="B265" s="38" t="s">
        <v>159</v>
      </c>
      <c r="C265" s="39" t="s">
        <v>48</v>
      </c>
      <c r="D265" s="8">
        <v>10</v>
      </c>
      <c r="E265" s="9">
        <f>E259</f>
        <v>15366</v>
      </c>
      <c r="F265" s="9">
        <f t="shared" si="4"/>
        <v>153660</v>
      </c>
    </row>
    <row r="266" spans="1:6" x14ac:dyDescent="0.35">
      <c r="A266" s="7"/>
      <c r="B266" s="38"/>
      <c r="C266" s="8"/>
      <c r="D266" s="8"/>
      <c r="E266" s="9"/>
      <c r="F266" s="9">
        <f t="shared" si="4"/>
        <v>0</v>
      </c>
    </row>
    <row r="267" spans="1:6" x14ac:dyDescent="0.35">
      <c r="A267" s="7"/>
      <c r="B267" s="37" t="s">
        <v>162</v>
      </c>
      <c r="C267" s="8"/>
      <c r="D267" s="8"/>
      <c r="E267" s="9"/>
      <c r="F267" s="9">
        <f t="shared" si="4"/>
        <v>0</v>
      </c>
    </row>
    <row r="268" spans="1:6" x14ac:dyDescent="0.35">
      <c r="A268" s="7"/>
      <c r="B268" s="38"/>
      <c r="C268" s="8"/>
      <c r="D268" s="8"/>
      <c r="E268" s="9"/>
      <c r="F268" s="9">
        <f t="shared" si="4"/>
        <v>0</v>
      </c>
    </row>
    <row r="269" spans="1:6" x14ac:dyDescent="0.35">
      <c r="A269" s="7" t="s">
        <v>188</v>
      </c>
      <c r="B269" s="38" t="s">
        <v>70</v>
      </c>
      <c r="C269" s="39" t="s">
        <v>48</v>
      </c>
      <c r="D269" s="8">
        <v>29</v>
      </c>
      <c r="E269" s="9">
        <v>12000</v>
      </c>
      <c r="F269" s="9">
        <f t="shared" si="4"/>
        <v>348000</v>
      </c>
    </row>
    <row r="270" spans="1:6" x14ac:dyDescent="0.35">
      <c r="A270" s="7"/>
      <c r="B270" s="2"/>
      <c r="C270" s="8"/>
      <c r="D270" s="8"/>
      <c r="E270" s="9"/>
      <c r="F270" s="9">
        <f t="shared" si="4"/>
        <v>0</v>
      </c>
    </row>
    <row r="271" spans="1:6" x14ac:dyDescent="0.35">
      <c r="A271" s="7"/>
      <c r="B271" s="4" t="s">
        <v>163</v>
      </c>
      <c r="C271" s="8"/>
      <c r="D271" s="8"/>
      <c r="E271" s="9"/>
      <c r="F271" s="9">
        <f t="shared" si="4"/>
        <v>0</v>
      </c>
    </row>
    <row r="272" spans="1:6" x14ac:dyDescent="0.35">
      <c r="A272" s="7"/>
      <c r="B272" s="2"/>
      <c r="C272" s="8"/>
      <c r="D272" s="8"/>
      <c r="E272" s="9"/>
      <c r="F272" s="9">
        <f t="shared" si="4"/>
        <v>0</v>
      </c>
    </row>
    <row r="273" spans="1:6" ht="46.5" x14ac:dyDescent="0.35">
      <c r="A273" s="7" t="s">
        <v>209</v>
      </c>
      <c r="B273" s="40" t="s">
        <v>155</v>
      </c>
      <c r="C273" s="39" t="s">
        <v>48</v>
      </c>
      <c r="D273" s="8">
        <v>12</v>
      </c>
      <c r="E273" s="9">
        <v>54991</v>
      </c>
      <c r="F273" s="9">
        <f t="shared" si="4"/>
        <v>659892</v>
      </c>
    </row>
    <row r="274" spans="1:6" x14ac:dyDescent="0.35">
      <c r="A274" s="7"/>
      <c r="B274" s="2"/>
      <c r="C274" s="8"/>
      <c r="D274" s="8"/>
      <c r="E274" s="9"/>
      <c r="F274" s="9">
        <f t="shared" si="4"/>
        <v>0</v>
      </c>
    </row>
    <row r="275" spans="1:6" ht="31" x14ac:dyDescent="0.35">
      <c r="A275" s="7" t="s">
        <v>211</v>
      </c>
      <c r="B275" s="38" t="s">
        <v>116</v>
      </c>
      <c r="C275" s="8" t="s">
        <v>56</v>
      </c>
      <c r="D275" s="8">
        <v>6</v>
      </c>
      <c r="E275" s="9">
        <v>54991</v>
      </c>
      <c r="F275" s="9">
        <f t="shared" si="4"/>
        <v>329946</v>
      </c>
    </row>
    <row r="276" spans="1:6" x14ac:dyDescent="0.35">
      <c r="A276" s="7"/>
      <c r="B276" s="2"/>
      <c r="C276" s="8"/>
      <c r="D276" s="8"/>
      <c r="E276" s="9"/>
      <c r="F276" s="9"/>
    </row>
    <row r="277" spans="1:6" x14ac:dyDescent="0.35">
      <c r="A277" s="7"/>
      <c r="B277" s="4" t="s">
        <v>91</v>
      </c>
      <c r="C277" s="8"/>
      <c r="D277" s="8"/>
      <c r="E277" s="9"/>
      <c r="F277" s="9"/>
    </row>
    <row r="278" spans="1:6" x14ac:dyDescent="0.35">
      <c r="A278" s="7"/>
      <c r="B278" s="2"/>
      <c r="C278" s="8"/>
      <c r="D278" s="8"/>
      <c r="E278" s="9"/>
      <c r="F278" s="9"/>
    </row>
    <row r="279" spans="1:6" ht="202" customHeight="1" x14ac:dyDescent="0.35">
      <c r="A279" s="7" t="s">
        <v>226</v>
      </c>
      <c r="B279" s="3" t="s">
        <v>127</v>
      </c>
      <c r="C279" s="8" t="s">
        <v>56</v>
      </c>
      <c r="D279" s="8">
        <v>9</v>
      </c>
      <c r="E279" s="9">
        <v>50000</v>
      </c>
      <c r="F279" s="9">
        <f>D279*E279</f>
        <v>450000</v>
      </c>
    </row>
    <row r="280" spans="1:6" x14ac:dyDescent="0.35">
      <c r="A280" s="7"/>
      <c r="B280" s="2"/>
      <c r="C280" s="8"/>
      <c r="D280" s="8"/>
      <c r="E280" s="9"/>
      <c r="F280" s="9"/>
    </row>
    <row r="281" spans="1:6" s="35" customFormat="1" x14ac:dyDescent="0.35">
      <c r="A281" s="14"/>
      <c r="B281" s="13"/>
      <c r="C281" s="8"/>
      <c r="D281" s="8"/>
      <c r="E281" s="9"/>
      <c r="F281" s="9"/>
    </row>
    <row r="282" spans="1:6" s="32" customFormat="1" ht="15" x14ac:dyDescent="0.3">
      <c r="A282" s="17"/>
      <c r="B282" s="18" t="s">
        <v>41</v>
      </c>
      <c r="C282" s="17"/>
      <c r="D282" s="17"/>
      <c r="E282" s="19"/>
      <c r="F282" s="19">
        <f>SUM(F245:F281)</f>
        <v>3894318</v>
      </c>
    </row>
    <row r="283" spans="1:6" x14ac:dyDescent="0.35">
      <c r="A283" s="7"/>
      <c r="B283" s="2"/>
      <c r="C283" s="8"/>
      <c r="D283" s="8"/>
      <c r="E283" s="9"/>
      <c r="F283" s="9"/>
    </row>
    <row r="284" spans="1:6" s="6" customFormat="1" ht="15" x14ac:dyDescent="0.3">
      <c r="A284" s="7"/>
      <c r="B284" s="4" t="s">
        <v>94</v>
      </c>
      <c r="C284" s="7"/>
      <c r="D284" s="7"/>
      <c r="E284" s="10"/>
      <c r="F284" s="10"/>
    </row>
    <row r="285" spans="1:6" s="6" customFormat="1" ht="15" x14ac:dyDescent="0.3">
      <c r="A285" s="7"/>
      <c r="B285" s="4" t="s">
        <v>95</v>
      </c>
      <c r="C285" s="7"/>
      <c r="D285" s="7"/>
      <c r="E285" s="10"/>
      <c r="F285" s="10"/>
    </row>
    <row r="286" spans="1:6" x14ac:dyDescent="0.35">
      <c r="A286" s="7"/>
      <c r="B286" s="2"/>
      <c r="C286" s="8"/>
      <c r="D286" s="8"/>
      <c r="E286" s="9"/>
      <c r="F286" s="9"/>
    </row>
    <row r="287" spans="1:6" ht="114" customHeight="1" x14ac:dyDescent="0.35">
      <c r="A287" s="7"/>
      <c r="B287" s="1" t="s">
        <v>96</v>
      </c>
      <c r="C287" s="8"/>
      <c r="D287" s="8"/>
      <c r="E287" s="9"/>
      <c r="F287" s="9"/>
    </row>
    <row r="288" spans="1:6" x14ac:dyDescent="0.35">
      <c r="A288" s="7"/>
      <c r="B288" s="2"/>
      <c r="C288" s="8"/>
      <c r="D288" s="8"/>
      <c r="E288" s="9"/>
      <c r="F288" s="9"/>
    </row>
    <row r="289" spans="1:6" ht="31" x14ac:dyDescent="0.35">
      <c r="A289" s="7" t="s">
        <v>49</v>
      </c>
      <c r="B289" s="3" t="s">
        <v>97</v>
      </c>
      <c r="C289" s="8" t="s">
        <v>56</v>
      </c>
      <c r="D289" s="8">
        <v>28</v>
      </c>
      <c r="E289" s="9">
        <v>15000</v>
      </c>
      <c r="F289" s="9">
        <f>D289*E289</f>
        <v>420000</v>
      </c>
    </row>
    <row r="290" spans="1:6" x14ac:dyDescent="0.35">
      <c r="A290" s="7"/>
      <c r="B290" s="2"/>
      <c r="C290" s="8"/>
      <c r="D290" s="8"/>
      <c r="E290" s="9"/>
      <c r="F290" s="9"/>
    </row>
    <row r="291" spans="1:6" ht="90.5" x14ac:dyDescent="0.35">
      <c r="A291" s="7"/>
      <c r="B291" s="1" t="s">
        <v>98</v>
      </c>
      <c r="C291" s="8"/>
      <c r="D291" s="8"/>
      <c r="E291" s="9"/>
      <c r="F291" s="9"/>
    </row>
    <row r="292" spans="1:6" x14ac:dyDescent="0.35">
      <c r="A292" s="7"/>
      <c r="B292" s="2"/>
      <c r="C292" s="8"/>
      <c r="D292" s="8"/>
      <c r="E292" s="9"/>
      <c r="F292" s="9"/>
    </row>
    <row r="293" spans="1:6" ht="93" x14ac:dyDescent="0.35">
      <c r="A293" s="7" t="s">
        <v>50</v>
      </c>
      <c r="B293" s="3" t="s">
        <v>156</v>
      </c>
      <c r="C293" s="8" t="s">
        <v>77</v>
      </c>
      <c r="D293" s="8">
        <v>20</v>
      </c>
      <c r="E293" s="9">
        <v>450000</v>
      </c>
      <c r="F293" s="9">
        <f>D293*E293</f>
        <v>9000000</v>
      </c>
    </row>
    <row r="294" spans="1:6" x14ac:dyDescent="0.35">
      <c r="A294" s="7"/>
      <c r="B294" s="3"/>
      <c r="C294" s="8"/>
      <c r="D294" s="8"/>
      <c r="E294" s="9"/>
      <c r="F294" s="9">
        <f t="shared" ref="F294:F299" si="5">D294*E294</f>
        <v>0</v>
      </c>
    </row>
    <row r="295" spans="1:6" ht="30" x14ac:dyDescent="0.35">
      <c r="A295" s="7"/>
      <c r="B295" s="23" t="s">
        <v>243</v>
      </c>
      <c r="C295" s="8"/>
      <c r="D295" s="8"/>
      <c r="E295" s="9"/>
      <c r="F295" s="9">
        <f t="shared" si="5"/>
        <v>0</v>
      </c>
    </row>
    <row r="296" spans="1:6" x14ac:dyDescent="0.35">
      <c r="A296" s="7"/>
      <c r="B296" s="3"/>
      <c r="C296" s="8"/>
      <c r="D296" s="8"/>
      <c r="E296" s="9"/>
      <c r="F296" s="9">
        <f t="shared" si="5"/>
        <v>0</v>
      </c>
    </row>
    <row r="297" spans="1:6" ht="31" x14ac:dyDescent="0.35">
      <c r="A297" s="7"/>
      <c r="B297" s="3" t="s">
        <v>244</v>
      </c>
      <c r="C297" s="8" t="s">
        <v>239</v>
      </c>
      <c r="D297" s="8">
        <v>1</v>
      </c>
      <c r="E297" s="9">
        <v>300000</v>
      </c>
      <c r="F297" s="9">
        <f t="shared" si="5"/>
        <v>300000</v>
      </c>
    </row>
    <row r="298" spans="1:6" x14ac:dyDescent="0.35">
      <c r="A298" s="7"/>
      <c r="B298" s="3"/>
      <c r="C298" s="8"/>
      <c r="D298" s="8"/>
      <c r="E298" s="9"/>
      <c r="F298" s="9">
        <f t="shared" si="5"/>
        <v>0</v>
      </c>
    </row>
    <row r="299" spans="1:6" ht="30.5" x14ac:dyDescent="0.35">
      <c r="A299" s="7"/>
      <c r="B299" s="1" t="s">
        <v>99</v>
      </c>
      <c r="C299" s="8"/>
      <c r="D299" s="8"/>
      <c r="E299" s="9"/>
      <c r="F299" s="9">
        <f t="shared" si="5"/>
        <v>0</v>
      </c>
    </row>
    <row r="300" spans="1:6" x14ac:dyDescent="0.35">
      <c r="A300" s="7"/>
      <c r="B300" s="2"/>
      <c r="C300" s="8"/>
      <c r="D300" s="8"/>
      <c r="E300" s="9"/>
      <c r="F300" s="9"/>
    </row>
    <row r="301" spans="1:6" ht="46.5" x14ac:dyDescent="0.35">
      <c r="A301" s="7" t="s">
        <v>36</v>
      </c>
      <c r="B301" s="3" t="s">
        <v>100</v>
      </c>
      <c r="C301" s="8" t="s">
        <v>48</v>
      </c>
      <c r="D301" s="8">
        <v>34</v>
      </c>
      <c r="E301" s="9">
        <v>44000</v>
      </c>
      <c r="F301" s="9">
        <f>D301*E301</f>
        <v>1496000</v>
      </c>
    </row>
    <row r="302" spans="1:6" x14ac:dyDescent="0.35">
      <c r="A302" s="7"/>
      <c r="B302" s="2"/>
      <c r="C302" s="8"/>
      <c r="D302" s="8"/>
      <c r="E302" s="9"/>
      <c r="F302" s="9"/>
    </row>
    <row r="303" spans="1:6" x14ac:dyDescent="0.35">
      <c r="A303" s="7"/>
      <c r="B303" s="4" t="s">
        <v>101</v>
      </c>
      <c r="C303" s="8"/>
      <c r="D303" s="8"/>
      <c r="E303" s="9"/>
      <c r="F303" s="9"/>
    </row>
    <row r="304" spans="1:6" x14ac:dyDescent="0.35">
      <c r="A304" s="7"/>
      <c r="B304" s="2"/>
      <c r="C304" s="8"/>
      <c r="D304" s="8"/>
      <c r="E304" s="9"/>
      <c r="F304" s="9"/>
    </row>
    <row r="305" spans="1:6" ht="60.5" x14ac:dyDescent="0.35">
      <c r="A305" s="7"/>
      <c r="B305" s="1" t="s">
        <v>102</v>
      </c>
      <c r="C305" s="8"/>
      <c r="D305" s="8"/>
      <c r="E305" s="9"/>
      <c r="F305" s="9"/>
    </row>
    <row r="306" spans="1:6" x14ac:dyDescent="0.35">
      <c r="A306" s="7"/>
      <c r="B306" s="2"/>
      <c r="C306" s="8"/>
      <c r="D306" s="8"/>
      <c r="E306" s="9"/>
      <c r="F306" s="9"/>
    </row>
    <row r="307" spans="1:6" ht="31" x14ac:dyDescent="0.35">
      <c r="A307" s="7" t="s">
        <v>38</v>
      </c>
      <c r="B307" s="3" t="s">
        <v>103</v>
      </c>
      <c r="C307" s="8" t="s">
        <v>48</v>
      </c>
      <c r="D307" s="8">
        <v>24</v>
      </c>
      <c r="E307" s="9">
        <v>12000</v>
      </c>
      <c r="F307" s="9">
        <f>D307*E307</f>
        <v>288000</v>
      </c>
    </row>
    <row r="308" spans="1:6" x14ac:dyDescent="0.35">
      <c r="A308" s="7"/>
      <c r="B308" s="2"/>
      <c r="C308" s="8"/>
      <c r="D308" s="8"/>
      <c r="E308" s="9"/>
      <c r="F308" s="9"/>
    </row>
    <row r="309" spans="1:6" ht="60.5" x14ac:dyDescent="0.35">
      <c r="A309" s="7"/>
      <c r="B309" s="1" t="s">
        <v>104</v>
      </c>
      <c r="C309" s="8"/>
      <c r="D309" s="8"/>
      <c r="E309" s="9"/>
      <c r="F309" s="9"/>
    </row>
    <row r="310" spans="1:6" x14ac:dyDescent="0.35">
      <c r="A310" s="7"/>
      <c r="B310" s="2"/>
      <c r="C310" s="8"/>
      <c r="D310" s="8"/>
      <c r="E310" s="9"/>
      <c r="F310" s="9"/>
    </row>
    <row r="311" spans="1:6" x14ac:dyDescent="0.35">
      <c r="A311" s="7" t="s">
        <v>128</v>
      </c>
      <c r="B311" s="2" t="s">
        <v>105</v>
      </c>
      <c r="C311" s="8" t="s">
        <v>56</v>
      </c>
      <c r="D311" s="8">
        <v>28</v>
      </c>
      <c r="E311" s="9">
        <v>3000</v>
      </c>
      <c r="F311" s="9">
        <f>D311*E311</f>
        <v>84000</v>
      </c>
    </row>
    <row r="312" spans="1:6" x14ac:dyDescent="0.35">
      <c r="A312" s="7"/>
      <c r="B312" s="2"/>
      <c r="C312" s="8"/>
      <c r="D312" s="8"/>
      <c r="E312" s="9"/>
      <c r="F312" s="9"/>
    </row>
    <row r="313" spans="1:6" x14ac:dyDescent="0.35">
      <c r="A313" s="7"/>
      <c r="B313" s="4" t="s">
        <v>106</v>
      </c>
      <c r="C313" s="8"/>
      <c r="D313" s="8"/>
      <c r="E313" s="9"/>
      <c r="F313" s="9"/>
    </row>
    <row r="314" spans="1:6" x14ac:dyDescent="0.35">
      <c r="A314" s="7"/>
      <c r="B314" s="2"/>
      <c r="C314" s="8"/>
      <c r="D314" s="8"/>
      <c r="E314" s="9"/>
      <c r="F314" s="9"/>
    </row>
    <row r="315" spans="1:6" ht="46.5" x14ac:dyDescent="0.35">
      <c r="A315" s="7" t="s">
        <v>129</v>
      </c>
      <c r="B315" s="3" t="s">
        <v>107</v>
      </c>
      <c r="C315" s="8" t="s">
        <v>56</v>
      </c>
      <c r="D315" s="8">
        <v>20</v>
      </c>
      <c r="E315" s="9">
        <v>1493</v>
      </c>
      <c r="F315" s="9">
        <f>D315*E315</f>
        <v>29860</v>
      </c>
    </row>
    <row r="316" spans="1:6" x14ac:dyDescent="0.35">
      <c r="A316" s="7"/>
      <c r="B316" s="2"/>
      <c r="C316" s="8"/>
      <c r="D316" s="8"/>
      <c r="E316" s="9"/>
      <c r="F316" s="9"/>
    </row>
    <row r="317" spans="1:6" ht="33.75" customHeight="1" x14ac:dyDescent="0.35">
      <c r="A317" s="7"/>
      <c r="B317" s="23" t="s">
        <v>108</v>
      </c>
      <c r="C317" s="8"/>
      <c r="D317" s="8"/>
      <c r="E317" s="9"/>
      <c r="F317" s="9"/>
    </row>
    <row r="318" spans="1:6" x14ac:dyDescent="0.35">
      <c r="A318" s="7"/>
      <c r="B318" s="2"/>
      <c r="C318" s="8"/>
      <c r="D318" s="8"/>
      <c r="E318" s="9"/>
      <c r="F318" s="9"/>
    </row>
    <row r="319" spans="1:6" ht="31" x14ac:dyDescent="0.35">
      <c r="A319" s="7" t="s">
        <v>182</v>
      </c>
      <c r="B319" s="3" t="s">
        <v>109</v>
      </c>
      <c r="C319" s="8" t="s">
        <v>56</v>
      </c>
      <c r="D319" s="8">
        <v>10</v>
      </c>
      <c r="E319" s="9">
        <v>3000</v>
      </c>
      <c r="F319" s="9">
        <f>D319*E319</f>
        <v>30000</v>
      </c>
    </row>
    <row r="320" spans="1:6" x14ac:dyDescent="0.35">
      <c r="A320" s="7"/>
      <c r="B320" s="2"/>
      <c r="C320" s="8"/>
      <c r="D320" s="8"/>
      <c r="E320" s="9"/>
      <c r="F320" s="9"/>
    </row>
    <row r="321" spans="1:6" ht="60.5" x14ac:dyDescent="0.35">
      <c r="A321" s="7"/>
      <c r="B321" s="1" t="s">
        <v>110</v>
      </c>
      <c r="C321" s="8"/>
      <c r="D321" s="8"/>
      <c r="E321" s="9"/>
      <c r="F321" s="9"/>
    </row>
    <row r="322" spans="1:6" x14ac:dyDescent="0.35">
      <c r="A322" s="7"/>
      <c r="B322" s="2"/>
      <c r="C322" s="8"/>
      <c r="D322" s="8"/>
      <c r="E322" s="9"/>
      <c r="F322" s="9"/>
    </row>
    <row r="323" spans="1:6" ht="31" x14ac:dyDescent="0.35">
      <c r="A323" s="7" t="s">
        <v>184</v>
      </c>
      <c r="B323" s="3" t="s">
        <v>111</v>
      </c>
      <c r="C323" s="8" t="s">
        <v>56</v>
      </c>
      <c r="D323" s="8">
        <v>10</v>
      </c>
      <c r="E323" s="9">
        <v>3000</v>
      </c>
      <c r="F323" s="9">
        <f>D323*E323</f>
        <v>30000</v>
      </c>
    </row>
    <row r="324" spans="1:6" x14ac:dyDescent="0.35">
      <c r="A324" s="7"/>
      <c r="B324" s="2"/>
      <c r="C324" s="8"/>
      <c r="D324" s="8"/>
      <c r="E324" s="9"/>
      <c r="F324" s="9"/>
    </row>
    <row r="325" spans="1:6" s="32" customFormat="1" ht="15" x14ac:dyDescent="0.3">
      <c r="A325" s="17"/>
      <c r="B325" s="18" t="s">
        <v>112</v>
      </c>
      <c r="C325" s="17"/>
      <c r="D325" s="17"/>
      <c r="E325" s="19"/>
      <c r="F325" s="19">
        <f>SUM(F289:F323)</f>
        <v>11677860</v>
      </c>
    </row>
    <row r="326" spans="1:6" x14ac:dyDescent="0.35">
      <c r="A326" s="7"/>
      <c r="B326" s="2"/>
      <c r="C326" s="8"/>
      <c r="D326" s="8"/>
      <c r="E326" s="9"/>
      <c r="F326" s="9"/>
    </row>
    <row r="327" spans="1:6" s="6" customFormat="1" ht="15" x14ac:dyDescent="0.3">
      <c r="A327" s="7"/>
      <c r="B327" s="4" t="s">
        <v>113</v>
      </c>
      <c r="C327" s="7"/>
      <c r="D327" s="7"/>
      <c r="E327" s="10"/>
      <c r="F327" s="10"/>
    </row>
    <row r="328" spans="1:6" s="6" customFormat="1" ht="15" x14ac:dyDescent="0.3">
      <c r="A328" s="7"/>
      <c r="B328" s="4" t="s">
        <v>125</v>
      </c>
      <c r="C328" s="7"/>
      <c r="D328" s="7"/>
      <c r="E328" s="10"/>
      <c r="F328" s="10"/>
    </row>
    <row r="329" spans="1:6" s="6" customFormat="1" ht="15" x14ac:dyDescent="0.3">
      <c r="A329" s="7"/>
      <c r="B329" s="4"/>
      <c r="C329" s="7"/>
      <c r="D329" s="7"/>
      <c r="E329" s="10"/>
      <c r="F329" s="10"/>
    </row>
    <row r="330" spans="1:6" s="6" customFormat="1" ht="15" x14ac:dyDescent="0.3">
      <c r="A330" s="7"/>
      <c r="B330" s="4" t="s">
        <v>241</v>
      </c>
      <c r="C330" s="7"/>
      <c r="D330" s="7"/>
      <c r="E330" s="10"/>
      <c r="F330" s="10"/>
    </row>
    <row r="331" spans="1:6" s="6" customFormat="1" ht="15" x14ac:dyDescent="0.3">
      <c r="A331" s="7"/>
      <c r="B331" s="4"/>
      <c r="C331" s="7"/>
      <c r="D331" s="7"/>
      <c r="E331" s="10"/>
      <c r="F331" s="10"/>
    </row>
    <row r="332" spans="1:6" ht="46.5" x14ac:dyDescent="0.35">
      <c r="A332" s="8" t="s">
        <v>186</v>
      </c>
      <c r="B332" s="3" t="s">
        <v>242</v>
      </c>
      <c r="C332" s="8" t="s">
        <v>239</v>
      </c>
      <c r="D332" s="8">
        <v>1</v>
      </c>
      <c r="E332" s="9">
        <v>50000</v>
      </c>
      <c r="F332" s="9">
        <f>D332*E332</f>
        <v>50000</v>
      </c>
    </row>
    <row r="333" spans="1:6" x14ac:dyDescent="0.35">
      <c r="A333" s="7"/>
      <c r="B333" s="2"/>
      <c r="C333" s="8"/>
      <c r="D333" s="8"/>
      <c r="E333" s="9"/>
      <c r="F333" s="9"/>
    </row>
    <row r="334" spans="1:6" x14ac:dyDescent="0.35">
      <c r="A334" s="7"/>
      <c r="B334" s="4" t="s">
        <v>119</v>
      </c>
      <c r="C334" s="8"/>
      <c r="D334" s="8"/>
      <c r="E334" s="9"/>
      <c r="F334" s="9"/>
    </row>
    <row r="335" spans="1:6" x14ac:dyDescent="0.35">
      <c r="A335" s="7"/>
      <c r="B335" s="4"/>
      <c r="C335" s="8"/>
      <c r="D335" s="8"/>
      <c r="E335" s="9"/>
      <c r="F335" s="9"/>
    </row>
    <row r="336" spans="1:6" ht="105.5" x14ac:dyDescent="0.35">
      <c r="A336" s="7"/>
      <c r="B336" s="1" t="s">
        <v>120</v>
      </c>
      <c r="C336" s="8"/>
      <c r="D336" s="8"/>
      <c r="E336" s="9"/>
      <c r="F336" s="9"/>
    </row>
    <row r="337" spans="1:6" x14ac:dyDescent="0.35">
      <c r="A337" s="7"/>
      <c r="B337" s="2"/>
      <c r="C337" s="8"/>
      <c r="D337" s="8"/>
      <c r="E337" s="9"/>
      <c r="F337" s="9"/>
    </row>
    <row r="338" spans="1:6" ht="62" x14ac:dyDescent="0.35">
      <c r="A338" s="7" t="s">
        <v>188</v>
      </c>
      <c r="B338" s="3" t="s">
        <v>132</v>
      </c>
      <c r="C338" s="8" t="s">
        <v>77</v>
      </c>
      <c r="D338" s="8">
        <v>7</v>
      </c>
      <c r="E338" s="9">
        <v>700000</v>
      </c>
      <c r="F338" s="9">
        <f>D338*E338</f>
        <v>4900000</v>
      </c>
    </row>
    <row r="339" spans="1:6" x14ac:dyDescent="0.35">
      <c r="A339" s="7"/>
      <c r="B339" s="3"/>
      <c r="C339" s="8"/>
      <c r="D339" s="8"/>
      <c r="E339" s="9"/>
      <c r="F339" s="9"/>
    </row>
    <row r="340" spans="1:6" ht="16" thickBot="1" x14ac:dyDescent="0.4">
      <c r="A340" s="7"/>
      <c r="B340" s="1" t="s">
        <v>236</v>
      </c>
      <c r="C340" s="8"/>
      <c r="D340" s="8"/>
      <c r="E340" s="9"/>
      <c r="F340" s="9"/>
    </row>
    <row r="341" spans="1:6" s="73" customFormat="1" ht="105.5" thickBot="1" x14ac:dyDescent="0.4">
      <c r="A341" s="69"/>
      <c r="B341" s="70" t="s">
        <v>240</v>
      </c>
      <c r="C341" s="69"/>
      <c r="D341" s="71"/>
      <c r="E341" s="72"/>
      <c r="F341" s="72">
        <f t="shared" ref="F341:F347" si="6">D341*E341</f>
        <v>0</v>
      </c>
    </row>
    <row r="342" spans="1:6" s="73" customFormat="1" ht="12.75" customHeight="1" thickBot="1" x14ac:dyDescent="0.4">
      <c r="A342" s="69"/>
      <c r="B342" s="74" t="s">
        <v>237</v>
      </c>
      <c r="C342" s="69"/>
      <c r="D342" s="71"/>
      <c r="E342" s="72"/>
      <c r="F342" s="72">
        <f t="shared" si="6"/>
        <v>0</v>
      </c>
    </row>
    <row r="343" spans="1:6" s="73" customFormat="1" ht="16" thickBot="1" x14ac:dyDescent="0.4">
      <c r="A343" s="69" t="s">
        <v>209</v>
      </c>
      <c r="B343" s="74" t="s">
        <v>238</v>
      </c>
      <c r="C343" s="69" t="s">
        <v>239</v>
      </c>
      <c r="D343" s="75">
        <v>1</v>
      </c>
      <c r="E343" s="72">
        <v>700000</v>
      </c>
      <c r="F343" s="72">
        <f t="shared" si="6"/>
        <v>700000</v>
      </c>
    </row>
    <row r="344" spans="1:6" s="73" customFormat="1" ht="16" thickBot="1" x14ac:dyDescent="0.4">
      <c r="A344" s="69"/>
      <c r="B344" s="74"/>
      <c r="C344" s="69"/>
      <c r="D344" s="75"/>
      <c r="E344" s="72"/>
      <c r="F344" s="72"/>
    </row>
    <row r="345" spans="1:6" s="73" customFormat="1" ht="90.5" thickBot="1" x14ac:dyDescent="0.4">
      <c r="A345" s="69"/>
      <c r="B345" s="70" t="s">
        <v>247</v>
      </c>
      <c r="C345" s="69"/>
      <c r="D345" s="75"/>
      <c r="E345" s="72"/>
      <c r="F345" s="72"/>
    </row>
    <row r="346" spans="1:6" s="73" customFormat="1" ht="16" thickBot="1" x14ac:dyDescent="0.4">
      <c r="A346" s="69"/>
      <c r="B346" s="70"/>
      <c r="C346" s="69"/>
      <c r="D346" s="75"/>
      <c r="E346" s="72"/>
      <c r="F346" s="72"/>
    </row>
    <row r="347" spans="1:6" s="73" customFormat="1" ht="16" thickBot="1" x14ac:dyDescent="0.4">
      <c r="A347" s="69" t="s">
        <v>211</v>
      </c>
      <c r="B347" s="74" t="s">
        <v>238</v>
      </c>
      <c r="C347" s="69" t="s">
        <v>239</v>
      </c>
      <c r="D347" s="75">
        <v>3</v>
      </c>
      <c r="E347" s="72">
        <v>600000</v>
      </c>
      <c r="F347" s="72">
        <f t="shared" si="6"/>
        <v>1800000</v>
      </c>
    </row>
    <row r="348" spans="1:6" x14ac:dyDescent="0.35">
      <c r="A348" s="7"/>
      <c r="B348" s="2"/>
      <c r="C348" s="8"/>
      <c r="D348" s="8"/>
      <c r="E348" s="9"/>
      <c r="F348" s="9"/>
    </row>
    <row r="349" spans="1:6" x14ac:dyDescent="0.35">
      <c r="A349" s="7"/>
      <c r="B349" s="2"/>
      <c r="C349" s="8"/>
      <c r="D349" s="8"/>
      <c r="E349" s="9"/>
      <c r="F349" s="9"/>
    </row>
    <row r="350" spans="1:6" s="32" customFormat="1" ht="15" x14ac:dyDescent="0.3">
      <c r="A350" s="17"/>
      <c r="B350" s="18" t="s">
        <v>41</v>
      </c>
      <c r="C350" s="17"/>
      <c r="D350" s="17"/>
      <c r="E350" s="19"/>
      <c r="F350" s="19">
        <f>SUM(F332:F347)</f>
        <v>7450000</v>
      </c>
    </row>
    <row r="351" spans="1:6" x14ac:dyDescent="0.35">
      <c r="A351" s="7"/>
      <c r="B351" s="2"/>
      <c r="C351" s="8"/>
      <c r="D351" s="8"/>
      <c r="E351" s="9"/>
      <c r="F351" s="9"/>
    </row>
    <row r="352" spans="1:6" x14ac:dyDescent="0.35">
      <c r="A352" s="7"/>
      <c r="B352" s="4" t="s">
        <v>133</v>
      </c>
      <c r="C352" s="8"/>
      <c r="D352" s="8"/>
      <c r="E352" s="9"/>
      <c r="F352" s="9"/>
    </row>
    <row r="353" spans="1:6" x14ac:dyDescent="0.35">
      <c r="A353" s="7"/>
      <c r="B353" s="2"/>
      <c r="C353" s="8"/>
      <c r="D353" s="8"/>
      <c r="E353" s="9"/>
      <c r="F353" s="9"/>
    </row>
    <row r="354" spans="1:6" x14ac:dyDescent="0.35">
      <c r="A354" s="7"/>
      <c r="B354" s="4" t="s">
        <v>134</v>
      </c>
      <c r="C354" s="8"/>
      <c r="D354" s="8"/>
      <c r="E354" s="9"/>
      <c r="F354" s="9"/>
    </row>
    <row r="355" spans="1:6" x14ac:dyDescent="0.35">
      <c r="A355" s="7"/>
      <c r="B355" s="92"/>
      <c r="C355" s="92"/>
      <c r="D355" s="92"/>
      <c r="E355" s="92"/>
      <c r="F355" s="92"/>
    </row>
    <row r="356" spans="1:6" ht="17.25" customHeight="1" x14ac:dyDescent="0.35">
      <c r="A356" s="7"/>
      <c r="B356" s="93" t="s">
        <v>135</v>
      </c>
      <c r="C356" s="93"/>
      <c r="D356" s="93"/>
      <c r="E356" s="93"/>
      <c r="F356" s="93"/>
    </row>
    <row r="357" spans="1:6" x14ac:dyDescent="0.35">
      <c r="A357" s="7"/>
      <c r="B357" s="92"/>
      <c r="C357" s="92"/>
      <c r="D357" s="92"/>
      <c r="E357" s="92"/>
      <c r="F357" s="92"/>
    </row>
    <row r="358" spans="1:6" ht="66.75" customHeight="1" x14ac:dyDescent="0.35">
      <c r="A358" s="7" t="s">
        <v>49</v>
      </c>
      <c r="B358" s="89" t="s">
        <v>136</v>
      </c>
      <c r="C358" s="89"/>
      <c r="D358" s="89"/>
      <c r="E358" s="89"/>
      <c r="F358" s="89"/>
    </row>
    <row r="359" spans="1:6" x14ac:dyDescent="0.35">
      <c r="A359" s="7"/>
      <c r="B359" s="92"/>
      <c r="C359" s="92"/>
      <c r="D359" s="92"/>
      <c r="E359" s="92"/>
      <c r="F359" s="92"/>
    </row>
    <row r="360" spans="1:6" ht="33.75" customHeight="1" x14ac:dyDescent="0.35">
      <c r="A360" s="7" t="s">
        <v>50</v>
      </c>
      <c r="B360" s="91" t="s">
        <v>137</v>
      </c>
      <c r="C360" s="91"/>
      <c r="D360" s="91"/>
      <c r="E360" s="91"/>
      <c r="F360" s="91"/>
    </row>
    <row r="361" spans="1:6" x14ac:dyDescent="0.35">
      <c r="A361" s="7"/>
      <c r="B361" s="92"/>
      <c r="C361" s="92"/>
      <c r="D361" s="92"/>
      <c r="E361" s="92"/>
      <c r="F361" s="92"/>
    </row>
    <row r="362" spans="1:6" ht="49.5" customHeight="1" x14ac:dyDescent="0.35">
      <c r="A362" s="7" t="s">
        <v>36</v>
      </c>
      <c r="B362" s="90" t="s">
        <v>138</v>
      </c>
      <c r="C362" s="90"/>
      <c r="D362" s="90"/>
      <c r="E362" s="90"/>
      <c r="F362" s="90"/>
    </row>
    <row r="363" spans="1:6" x14ac:dyDescent="0.35">
      <c r="A363" s="7"/>
      <c r="B363" s="92"/>
      <c r="C363" s="92"/>
      <c r="D363" s="92"/>
      <c r="E363" s="92"/>
      <c r="F363" s="92"/>
    </row>
    <row r="364" spans="1:6" ht="49.5" customHeight="1" x14ac:dyDescent="0.35">
      <c r="A364" s="7" t="s">
        <v>38</v>
      </c>
      <c r="B364" s="89" t="s">
        <v>139</v>
      </c>
      <c r="C364" s="89"/>
      <c r="D364" s="89"/>
      <c r="E364" s="89"/>
      <c r="F364" s="89"/>
    </row>
    <row r="365" spans="1:6" x14ac:dyDescent="0.35">
      <c r="A365" s="7"/>
      <c r="B365" s="92"/>
      <c r="C365" s="92"/>
      <c r="D365" s="92"/>
      <c r="E365" s="92"/>
      <c r="F365" s="92"/>
    </row>
    <row r="366" spans="1:6" ht="54" customHeight="1" x14ac:dyDescent="0.35">
      <c r="A366" s="7" t="s">
        <v>128</v>
      </c>
      <c r="B366" s="89" t="s">
        <v>140</v>
      </c>
      <c r="C366" s="89"/>
      <c r="D366" s="89"/>
      <c r="E366" s="89"/>
      <c r="F366" s="89"/>
    </row>
    <row r="367" spans="1:6" x14ac:dyDescent="0.35">
      <c r="A367" s="7"/>
      <c r="B367" s="92"/>
      <c r="C367" s="92"/>
      <c r="D367" s="92"/>
      <c r="E367" s="92"/>
      <c r="F367" s="92"/>
    </row>
    <row r="368" spans="1:6" ht="37.5" customHeight="1" x14ac:dyDescent="0.35">
      <c r="A368" s="7" t="s">
        <v>129</v>
      </c>
      <c r="B368" s="89" t="s">
        <v>141</v>
      </c>
      <c r="C368" s="89"/>
      <c r="D368" s="89"/>
      <c r="E368" s="89"/>
      <c r="F368" s="89"/>
    </row>
    <row r="369" spans="1:6" x14ac:dyDescent="0.35">
      <c r="A369" s="7"/>
      <c r="B369" s="2"/>
      <c r="C369" s="8"/>
      <c r="D369" s="8"/>
      <c r="E369" s="9"/>
      <c r="F369" s="9"/>
    </row>
    <row r="370" spans="1:6" ht="18.75" customHeight="1" x14ac:dyDescent="0.35">
      <c r="A370" s="7"/>
      <c r="B370" s="4" t="s">
        <v>142</v>
      </c>
      <c r="C370" s="8"/>
      <c r="D370" s="8"/>
      <c r="E370" s="9"/>
      <c r="F370" s="9"/>
    </row>
    <row r="371" spans="1:6" x14ac:dyDescent="0.35">
      <c r="A371" s="7"/>
      <c r="B371" s="2"/>
      <c r="C371" s="8"/>
      <c r="D371" s="8"/>
      <c r="E371" s="9"/>
      <c r="F371" s="9"/>
    </row>
    <row r="372" spans="1:6" ht="62" x14ac:dyDescent="0.35">
      <c r="A372" s="7" t="s">
        <v>49</v>
      </c>
      <c r="B372" s="3" t="s">
        <v>143</v>
      </c>
      <c r="C372" s="8" t="s">
        <v>0</v>
      </c>
      <c r="D372" s="8">
        <v>1</v>
      </c>
      <c r="E372" s="9">
        <v>2000000</v>
      </c>
      <c r="F372" s="9">
        <f>D372*E372</f>
        <v>2000000</v>
      </c>
    </row>
    <row r="373" spans="1:6" x14ac:dyDescent="0.35">
      <c r="A373" s="7"/>
      <c r="B373" s="3"/>
      <c r="C373" s="8"/>
      <c r="D373" s="8"/>
      <c r="E373" s="9"/>
      <c r="F373" s="9"/>
    </row>
    <row r="374" spans="1:6" x14ac:dyDescent="0.35">
      <c r="A374" s="7"/>
      <c r="B374" s="2"/>
      <c r="C374" s="8"/>
      <c r="D374" s="8"/>
      <c r="E374" s="9"/>
      <c r="F374" s="9"/>
    </row>
    <row r="375" spans="1:6" s="32" customFormat="1" ht="15" x14ac:dyDescent="0.3">
      <c r="A375" s="17"/>
      <c r="B375" s="18" t="s">
        <v>41</v>
      </c>
      <c r="C375" s="17"/>
      <c r="D375" s="17"/>
      <c r="E375" s="19"/>
      <c r="F375" s="19">
        <f>SUM(F372:F373)</f>
        <v>2000000</v>
      </c>
    </row>
    <row r="376" spans="1:6" s="33" customFormat="1" ht="15" x14ac:dyDescent="0.3">
      <c r="A376" s="20"/>
      <c r="B376" s="21"/>
      <c r="C376" s="20"/>
      <c r="D376" s="20"/>
      <c r="E376" s="22"/>
      <c r="F376" s="22"/>
    </row>
    <row r="377" spans="1:6" s="33" customFormat="1" ht="15" x14ac:dyDescent="0.3">
      <c r="A377" s="20"/>
      <c r="B377" s="21"/>
      <c r="C377" s="20"/>
      <c r="D377" s="20"/>
      <c r="E377" s="22"/>
      <c r="F377" s="22"/>
    </row>
    <row r="378" spans="1:6" ht="23.5" customHeight="1" x14ac:dyDescent="0.35">
      <c r="A378" s="87" t="s">
        <v>233</v>
      </c>
      <c r="B378" s="87"/>
      <c r="C378" s="87"/>
      <c r="D378" s="87"/>
      <c r="E378" s="87"/>
      <c r="F378" s="87"/>
    </row>
    <row r="379" spans="1:6" x14ac:dyDescent="0.35">
      <c r="A379" s="14"/>
      <c r="B379" s="14"/>
      <c r="C379" s="14"/>
      <c r="D379" s="14"/>
      <c r="E379" s="14"/>
      <c r="F379" s="14"/>
    </row>
    <row r="380" spans="1:6" x14ac:dyDescent="0.35">
      <c r="A380" s="43" t="s">
        <v>166</v>
      </c>
      <c r="B380" s="44" t="s">
        <v>167</v>
      </c>
      <c r="C380" s="4" t="s">
        <v>168</v>
      </c>
      <c r="D380" s="4" t="s">
        <v>169</v>
      </c>
      <c r="E380" s="45" t="s">
        <v>170</v>
      </c>
      <c r="F380" s="46" t="s">
        <v>171</v>
      </c>
    </row>
    <row r="381" spans="1:6" x14ac:dyDescent="0.35">
      <c r="A381" s="47"/>
      <c r="B381" s="24"/>
      <c r="C381" s="2"/>
      <c r="D381" s="2"/>
      <c r="E381" s="48"/>
      <c r="F381" s="49"/>
    </row>
    <row r="382" spans="1:6" x14ac:dyDescent="0.35">
      <c r="A382" s="43">
        <v>1</v>
      </c>
      <c r="B382" s="44" t="s">
        <v>172</v>
      </c>
      <c r="C382" s="4"/>
      <c r="D382" s="4"/>
      <c r="E382" s="45"/>
      <c r="F382" s="46"/>
    </row>
    <row r="383" spans="1:6" ht="108.5" x14ac:dyDescent="0.35">
      <c r="A383" s="50" t="s">
        <v>49</v>
      </c>
      <c r="B383" s="24" t="s">
        <v>173</v>
      </c>
      <c r="C383" s="28" t="s">
        <v>174</v>
      </c>
      <c r="D383" s="28">
        <v>1</v>
      </c>
      <c r="E383" s="51">
        <v>600000</v>
      </c>
      <c r="F383" s="52">
        <f>D383*E383</f>
        <v>600000</v>
      </c>
    </row>
    <row r="384" spans="1:6" x14ac:dyDescent="0.35">
      <c r="A384" s="50"/>
      <c r="B384" s="24"/>
      <c r="C384" s="28"/>
      <c r="D384" s="28"/>
      <c r="E384" s="51"/>
      <c r="F384" s="52">
        <f t="shared" ref="F384:F403" si="7">D384*E384</f>
        <v>0</v>
      </c>
    </row>
    <row r="385" spans="1:6" ht="46.5" x14ac:dyDescent="0.35">
      <c r="A385" s="50" t="s">
        <v>50</v>
      </c>
      <c r="B385" s="24" t="s">
        <v>175</v>
      </c>
      <c r="C385" s="28" t="s">
        <v>176</v>
      </c>
      <c r="D385" s="28">
        <v>1</v>
      </c>
      <c r="E385" s="51">
        <v>250000</v>
      </c>
      <c r="F385" s="52">
        <f t="shared" si="7"/>
        <v>250000</v>
      </c>
    </row>
    <row r="386" spans="1:6" x14ac:dyDescent="0.35">
      <c r="A386" s="50"/>
      <c r="B386" s="24"/>
      <c r="C386" s="28"/>
      <c r="D386" s="28"/>
      <c r="E386" s="51"/>
      <c r="F386" s="52">
        <f t="shared" si="7"/>
        <v>0</v>
      </c>
    </row>
    <row r="387" spans="1:6" ht="46.5" x14ac:dyDescent="0.35">
      <c r="A387" s="50" t="s">
        <v>36</v>
      </c>
      <c r="B387" s="53" t="s">
        <v>177</v>
      </c>
      <c r="C387" s="28" t="s">
        <v>174</v>
      </c>
      <c r="D387" s="28">
        <v>1</v>
      </c>
      <c r="E387" s="51">
        <v>200000</v>
      </c>
      <c r="F387" s="52">
        <f t="shared" si="7"/>
        <v>200000</v>
      </c>
    </row>
    <row r="388" spans="1:6" x14ac:dyDescent="0.35">
      <c r="A388" s="50"/>
      <c r="B388" s="24"/>
      <c r="C388" s="28"/>
      <c r="D388" s="28"/>
      <c r="E388" s="51"/>
      <c r="F388" s="52">
        <f t="shared" si="7"/>
        <v>0</v>
      </c>
    </row>
    <row r="389" spans="1:6" ht="77.5" x14ac:dyDescent="0.35">
      <c r="A389" s="50" t="s">
        <v>38</v>
      </c>
      <c r="B389" s="24" t="s">
        <v>178</v>
      </c>
      <c r="C389" s="28" t="s">
        <v>174</v>
      </c>
      <c r="D389" s="28">
        <v>1</v>
      </c>
      <c r="E389" s="51">
        <v>600000</v>
      </c>
      <c r="F389" s="52">
        <f t="shared" si="7"/>
        <v>600000</v>
      </c>
    </row>
    <row r="390" spans="1:6" x14ac:dyDescent="0.35">
      <c r="A390" s="50"/>
      <c r="B390" s="24"/>
      <c r="C390" s="28"/>
      <c r="D390" s="28"/>
      <c r="E390" s="51"/>
      <c r="F390" s="52">
        <f t="shared" si="7"/>
        <v>0</v>
      </c>
    </row>
    <row r="391" spans="1:6" ht="20.5" customHeight="1" x14ac:dyDescent="0.35">
      <c r="A391" s="50"/>
      <c r="B391" s="54" t="s">
        <v>179</v>
      </c>
      <c r="C391" s="2"/>
      <c r="D391" s="2"/>
      <c r="E391" s="48"/>
      <c r="F391" s="55">
        <f t="shared" si="7"/>
        <v>0</v>
      </c>
    </row>
    <row r="392" spans="1:6" x14ac:dyDescent="0.35">
      <c r="A392" s="50"/>
      <c r="B392" s="24"/>
      <c r="C392" s="2"/>
      <c r="D392" s="2"/>
      <c r="E392" s="48"/>
      <c r="F392" s="55">
        <f t="shared" si="7"/>
        <v>0</v>
      </c>
    </row>
    <row r="393" spans="1:6" ht="31" x14ac:dyDescent="0.35">
      <c r="A393" s="50" t="s">
        <v>128</v>
      </c>
      <c r="B393" s="24" t="s">
        <v>180</v>
      </c>
      <c r="C393" s="2" t="s">
        <v>174</v>
      </c>
      <c r="D393" s="2">
        <v>1</v>
      </c>
      <c r="E393" s="48">
        <v>150000</v>
      </c>
      <c r="F393" s="55">
        <f t="shared" si="7"/>
        <v>150000</v>
      </c>
    </row>
    <row r="394" spans="1:6" x14ac:dyDescent="0.35">
      <c r="A394" s="50"/>
      <c r="B394" s="24"/>
      <c r="C394" s="2"/>
      <c r="D394" s="2"/>
      <c r="E394" s="48"/>
      <c r="F394" s="55">
        <f t="shared" si="7"/>
        <v>0</v>
      </c>
    </row>
    <row r="395" spans="1:6" x14ac:dyDescent="0.35">
      <c r="A395" s="50" t="s">
        <v>129</v>
      </c>
      <c r="B395" s="56" t="s">
        <v>181</v>
      </c>
      <c r="C395" s="2" t="s">
        <v>174</v>
      </c>
      <c r="D395" s="2">
        <v>1</v>
      </c>
      <c r="E395" s="48">
        <v>134000</v>
      </c>
      <c r="F395" s="55">
        <f t="shared" si="7"/>
        <v>134000</v>
      </c>
    </row>
    <row r="396" spans="1:6" x14ac:dyDescent="0.35">
      <c r="A396" s="50"/>
      <c r="B396" s="24"/>
      <c r="C396" s="2"/>
      <c r="D396" s="2"/>
      <c r="E396" s="48"/>
      <c r="F396" s="55">
        <f t="shared" si="7"/>
        <v>0</v>
      </c>
    </row>
    <row r="397" spans="1:6" x14ac:dyDescent="0.35">
      <c r="A397" s="50" t="s">
        <v>182</v>
      </c>
      <c r="B397" s="24" t="s">
        <v>183</v>
      </c>
      <c r="C397" s="2" t="s">
        <v>174</v>
      </c>
      <c r="D397" s="2">
        <v>1</v>
      </c>
      <c r="E397" s="48">
        <v>130000</v>
      </c>
      <c r="F397" s="55">
        <f t="shared" si="7"/>
        <v>130000</v>
      </c>
    </row>
    <row r="398" spans="1:6" x14ac:dyDescent="0.35">
      <c r="A398" s="50"/>
      <c r="B398" s="56"/>
      <c r="C398" s="2"/>
      <c r="D398" s="2"/>
      <c r="E398" s="48"/>
      <c r="F398" s="55">
        <f t="shared" si="7"/>
        <v>0</v>
      </c>
    </row>
    <row r="399" spans="1:6" ht="31" x14ac:dyDescent="0.35">
      <c r="A399" s="50" t="s">
        <v>184</v>
      </c>
      <c r="B399" s="24" t="s">
        <v>185</v>
      </c>
      <c r="C399" s="2" t="s">
        <v>174</v>
      </c>
      <c r="D399" s="2">
        <v>1</v>
      </c>
      <c r="E399" s="48">
        <v>227000</v>
      </c>
      <c r="F399" s="55">
        <f t="shared" si="7"/>
        <v>227000</v>
      </c>
    </row>
    <row r="400" spans="1:6" x14ac:dyDescent="0.35">
      <c r="A400" s="50"/>
      <c r="B400" s="56"/>
      <c r="C400" s="2"/>
      <c r="D400" s="2"/>
      <c r="E400" s="48"/>
      <c r="F400" s="55">
        <f t="shared" si="7"/>
        <v>0</v>
      </c>
    </row>
    <row r="401" spans="1:6" x14ac:dyDescent="0.35">
      <c r="A401" s="50" t="s">
        <v>186</v>
      </c>
      <c r="B401" s="56" t="s">
        <v>187</v>
      </c>
      <c r="C401" s="2" t="s">
        <v>174</v>
      </c>
      <c r="D401" s="2">
        <v>1</v>
      </c>
      <c r="E401" s="48">
        <v>185000</v>
      </c>
      <c r="F401" s="55">
        <f t="shared" si="7"/>
        <v>185000</v>
      </c>
    </row>
    <row r="402" spans="1:6" x14ac:dyDescent="0.35">
      <c r="A402" s="50"/>
      <c r="B402" s="56"/>
      <c r="C402" s="2"/>
      <c r="D402" s="2"/>
      <c r="E402" s="48"/>
      <c r="F402" s="55">
        <f t="shared" si="7"/>
        <v>0</v>
      </c>
    </row>
    <row r="403" spans="1:6" ht="62" x14ac:dyDescent="0.35">
      <c r="A403" s="50" t="s">
        <v>188</v>
      </c>
      <c r="B403" s="24" t="s">
        <v>189</v>
      </c>
      <c r="C403" s="2" t="s">
        <v>166</v>
      </c>
      <c r="D403" s="2">
        <v>1</v>
      </c>
      <c r="E403" s="48">
        <v>1300000</v>
      </c>
      <c r="F403" s="55">
        <f t="shared" si="7"/>
        <v>1300000</v>
      </c>
    </row>
    <row r="404" spans="1:6" x14ac:dyDescent="0.35">
      <c r="A404" s="50"/>
      <c r="B404" s="56"/>
      <c r="C404" s="2"/>
      <c r="D404" s="2"/>
      <c r="E404" s="48"/>
      <c r="F404" s="49"/>
    </row>
    <row r="405" spans="1:6" x14ac:dyDescent="0.35">
      <c r="A405" s="57">
        <v>2</v>
      </c>
      <c r="B405" s="25" t="s">
        <v>190</v>
      </c>
      <c r="C405" s="4"/>
      <c r="D405" s="4"/>
      <c r="E405" s="45"/>
      <c r="F405" s="46"/>
    </row>
    <row r="406" spans="1:6" ht="217" x14ac:dyDescent="0.35">
      <c r="A406" s="50" t="s">
        <v>49</v>
      </c>
      <c r="B406" s="24" t="s">
        <v>191</v>
      </c>
      <c r="C406" s="28" t="s">
        <v>174</v>
      </c>
      <c r="D406" s="28">
        <v>1</v>
      </c>
      <c r="E406" s="51">
        <v>2600000</v>
      </c>
      <c r="F406" s="49">
        <f>D406*E406</f>
        <v>2600000</v>
      </c>
    </row>
    <row r="407" spans="1:6" ht="124" x14ac:dyDescent="0.35">
      <c r="A407" s="50" t="s">
        <v>50</v>
      </c>
      <c r="B407" s="24" t="s">
        <v>192</v>
      </c>
      <c r="C407" s="2" t="s">
        <v>193</v>
      </c>
      <c r="D407" s="2">
        <v>1</v>
      </c>
      <c r="E407" s="48">
        <v>500000</v>
      </c>
      <c r="F407" s="58">
        <f t="shared" ref="F407:F411" si="8">D407*E407</f>
        <v>500000</v>
      </c>
    </row>
    <row r="408" spans="1:6" x14ac:dyDescent="0.35">
      <c r="A408" s="50" t="s">
        <v>36</v>
      </c>
      <c r="B408" s="56" t="s">
        <v>194</v>
      </c>
      <c r="C408" s="2"/>
      <c r="D408" s="2">
        <v>1</v>
      </c>
      <c r="E408" s="48">
        <v>500000</v>
      </c>
      <c r="F408" s="58">
        <f t="shared" si="8"/>
        <v>500000</v>
      </c>
    </row>
    <row r="409" spans="1:6" ht="139.5" x14ac:dyDescent="0.35">
      <c r="A409" s="50" t="s">
        <v>38</v>
      </c>
      <c r="B409" s="24" t="s">
        <v>195</v>
      </c>
      <c r="C409" s="28" t="s">
        <v>174</v>
      </c>
      <c r="D409" s="28">
        <v>1</v>
      </c>
      <c r="E409" s="51">
        <v>1200000</v>
      </c>
      <c r="F409" s="49">
        <f t="shared" si="8"/>
        <v>1200000</v>
      </c>
    </row>
    <row r="410" spans="1:6" ht="124" x14ac:dyDescent="0.35">
      <c r="A410" s="50" t="s">
        <v>128</v>
      </c>
      <c r="B410" s="24" t="s">
        <v>196</v>
      </c>
      <c r="C410" s="28" t="s">
        <v>193</v>
      </c>
      <c r="D410" s="28">
        <v>1</v>
      </c>
      <c r="E410" s="51">
        <v>700000</v>
      </c>
      <c r="F410" s="49">
        <f t="shared" si="8"/>
        <v>700000</v>
      </c>
    </row>
    <row r="411" spans="1:6" ht="139.5" x14ac:dyDescent="0.35">
      <c r="A411" s="50" t="s">
        <v>129</v>
      </c>
      <c r="B411" s="24" t="s">
        <v>197</v>
      </c>
      <c r="C411" s="28" t="s">
        <v>166</v>
      </c>
      <c r="D411" s="28">
        <v>1</v>
      </c>
      <c r="E411" s="51">
        <v>1200000</v>
      </c>
      <c r="F411" s="49">
        <f t="shared" si="8"/>
        <v>1200000</v>
      </c>
    </row>
    <row r="412" spans="1:6" x14ac:dyDescent="0.35">
      <c r="A412" s="50"/>
      <c r="B412" s="24"/>
      <c r="C412" s="2"/>
      <c r="D412" s="2"/>
      <c r="E412" s="48"/>
      <c r="F412" s="58"/>
    </row>
    <row r="413" spans="1:6" x14ac:dyDescent="0.35">
      <c r="A413" s="57">
        <v>3</v>
      </c>
      <c r="B413" s="25" t="s">
        <v>198</v>
      </c>
      <c r="C413" s="4"/>
      <c r="D413" s="4"/>
      <c r="E413" s="45"/>
      <c r="F413" s="59"/>
    </row>
    <row r="414" spans="1:6" x14ac:dyDescent="0.35">
      <c r="A414" s="50" t="s">
        <v>49</v>
      </c>
      <c r="B414" s="24" t="s">
        <v>199</v>
      </c>
      <c r="C414" s="2" t="s">
        <v>174</v>
      </c>
      <c r="D414" s="2">
        <v>5</v>
      </c>
      <c r="E414" s="48">
        <v>100000</v>
      </c>
      <c r="F414" s="58">
        <f>D414*E414</f>
        <v>500000</v>
      </c>
    </row>
    <row r="415" spans="1:6" x14ac:dyDescent="0.35">
      <c r="A415" s="50" t="s">
        <v>50</v>
      </c>
      <c r="B415" s="24" t="s">
        <v>200</v>
      </c>
      <c r="C415" s="2" t="s">
        <v>174</v>
      </c>
      <c r="D415" s="2">
        <v>4</v>
      </c>
      <c r="E415" s="48">
        <v>30000</v>
      </c>
      <c r="F415" s="58">
        <f t="shared" ref="F415:F425" si="9">D415*E415</f>
        <v>120000</v>
      </c>
    </row>
    <row r="416" spans="1:6" x14ac:dyDescent="0.35">
      <c r="A416" s="50" t="s">
        <v>36</v>
      </c>
      <c r="B416" s="24" t="s">
        <v>201</v>
      </c>
      <c r="C416" s="2" t="s">
        <v>174</v>
      </c>
      <c r="D416" s="2">
        <v>6</v>
      </c>
      <c r="E416" s="48">
        <v>30000</v>
      </c>
      <c r="F416" s="58">
        <f t="shared" si="9"/>
        <v>180000</v>
      </c>
    </row>
    <row r="417" spans="1:6" x14ac:dyDescent="0.35">
      <c r="A417" s="50" t="s">
        <v>38</v>
      </c>
      <c r="B417" s="24" t="s">
        <v>202</v>
      </c>
      <c r="C417" s="2" t="s">
        <v>174</v>
      </c>
      <c r="D417" s="2">
        <v>1</v>
      </c>
      <c r="E417" s="48">
        <v>50000</v>
      </c>
      <c r="F417" s="58">
        <f t="shared" si="9"/>
        <v>50000</v>
      </c>
    </row>
    <row r="418" spans="1:6" x14ac:dyDescent="0.35">
      <c r="A418" s="50" t="s">
        <v>128</v>
      </c>
      <c r="B418" s="24" t="s">
        <v>203</v>
      </c>
      <c r="C418" s="2" t="s">
        <v>174</v>
      </c>
      <c r="D418" s="2">
        <v>1</v>
      </c>
      <c r="E418" s="48">
        <v>50000</v>
      </c>
      <c r="F418" s="58">
        <f t="shared" si="9"/>
        <v>50000</v>
      </c>
    </row>
    <row r="419" spans="1:6" x14ac:dyDescent="0.35">
      <c r="A419" s="50" t="s">
        <v>129</v>
      </c>
      <c r="B419" s="24" t="s">
        <v>204</v>
      </c>
      <c r="C419" s="2" t="s">
        <v>174</v>
      </c>
      <c r="D419" s="2">
        <v>6</v>
      </c>
      <c r="E419" s="48">
        <v>50000</v>
      </c>
      <c r="F419" s="58">
        <f t="shared" si="9"/>
        <v>300000</v>
      </c>
    </row>
    <row r="420" spans="1:6" x14ac:dyDescent="0.35">
      <c r="A420" s="50" t="s">
        <v>182</v>
      </c>
      <c r="B420" s="24" t="s">
        <v>205</v>
      </c>
      <c r="C420" s="2" t="s">
        <v>174</v>
      </c>
      <c r="D420" s="2">
        <v>3</v>
      </c>
      <c r="E420" s="48">
        <v>20000</v>
      </c>
      <c r="F420" s="58">
        <f t="shared" si="9"/>
        <v>60000</v>
      </c>
    </row>
    <row r="421" spans="1:6" x14ac:dyDescent="0.35">
      <c r="A421" s="50" t="s">
        <v>184</v>
      </c>
      <c r="B421" s="24" t="s">
        <v>206</v>
      </c>
      <c r="C421" s="2" t="s">
        <v>174</v>
      </c>
      <c r="D421" s="2">
        <v>2</v>
      </c>
      <c r="E421" s="48">
        <v>50000</v>
      </c>
      <c r="F421" s="58">
        <f t="shared" si="9"/>
        <v>100000</v>
      </c>
    </row>
    <row r="422" spans="1:6" x14ac:dyDescent="0.35">
      <c r="A422" s="50" t="s">
        <v>186</v>
      </c>
      <c r="B422" s="24" t="s">
        <v>207</v>
      </c>
      <c r="C422" s="2" t="s">
        <v>174</v>
      </c>
      <c r="D422" s="2">
        <v>1</v>
      </c>
      <c r="E422" s="48">
        <v>50000</v>
      </c>
      <c r="F422" s="58">
        <f t="shared" si="9"/>
        <v>50000</v>
      </c>
    </row>
    <row r="423" spans="1:6" x14ac:dyDescent="0.35">
      <c r="A423" s="50" t="s">
        <v>188</v>
      </c>
      <c r="B423" s="24" t="s">
        <v>208</v>
      </c>
      <c r="C423" s="2" t="s">
        <v>174</v>
      </c>
      <c r="D423" s="2">
        <v>4</v>
      </c>
      <c r="E423" s="48">
        <v>50000</v>
      </c>
      <c r="F423" s="58">
        <f t="shared" si="9"/>
        <v>200000</v>
      </c>
    </row>
    <row r="424" spans="1:6" x14ac:dyDescent="0.35">
      <c r="A424" s="50" t="s">
        <v>209</v>
      </c>
      <c r="B424" s="24" t="s">
        <v>210</v>
      </c>
      <c r="C424" s="2" t="s">
        <v>166</v>
      </c>
      <c r="D424" s="2">
        <v>1</v>
      </c>
      <c r="E424" s="48">
        <v>35000</v>
      </c>
      <c r="F424" s="58">
        <f t="shared" si="9"/>
        <v>35000</v>
      </c>
    </row>
    <row r="425" spans="1:6" x14ac:dyDescent="0.35">
      <c r="A425" s="50" t="s">
        <v>211</v>
      </c>
      <c r="B425" s="24" t="s">
        <v>212</v>
      </c>
      <c r="C425" s="2" t="s">
        <v>166</v>
      </c>
      <c r="D425" s="2">
        <v>1</v>
      </c>
      <c r="E425" s="48">
        <v>1200000</v>
      </c>
      <c r="F425" s="58">
        <f t="shared" si="9"/>
        <v>1200000</v>
      </c>
    </row>
    <row r="426" spans="1:6" ht="18.5" customHeight="1" x14ac:dyDescent="0.35">
      <c r="A426" s="50"/>
      <c r="B426" s="24"/>
      <c r="C426" s="2"/>
      <c r="D426" s="2"/>
      <c r="E426" s="48"/>
      <c r="F426" s="58"/>
    </row>
    <row r="427" spans="1:6" ht="18.75" customHeight="1" x14ac:dyDescent="0.35">
      <c r="A427" s="57">
        <v>4</v>
      </c>
      <c r="B427" s="44" t="s">
        <v>213</v>
      </c>
      <c r="C427" s="4"/>
      <c r="D427" s="4"/>
      <c r="E427" s="45"/>
      <c r="F427" s="59"/>
    </row>
    <row r="428" spans="1:6" ht="68.5" customHeight="1" x14ac:dyDescent="0.35">
      <c r="A428" s="50" t="s">
        <v>49</v>
      </c>
      <c r="B428" s="24" t="s">
        <v>214</v>
      </c>
      <c r="C428" s="2" t="s">
        <v>235</v>
      </c>
      <c r="D428" s="2">
        <v>4</v>
      </c>
      <c r="E428" s="48">
        <v>55000</v>
      </c>
      <c r="F428" s="58">
        <f>D428*E428</f>
        <v>220000</v>
      </c>
    </row>
    <row r="429" spans="1:6" ht="17.25" customHeight="1" x14ac:dyDescent="0.35">
      <c r="A429" s="50"/>
      <c r="B429" s="24"/>
      <c r="C429" s="2"/>
      <c r="D429" s="2"/>
      <c r="E429" s="48"/>
      <c r="F429" s="58">
        <f t="shared" ref="F429:F442" si="10">D429*E429</f>
        <v>0</v>
      </c>
    </row>
    <row r="430" spans="1:6" ht="67" customHeight="1" x14ac:dyDescent="0.35">
      <c r="A430" s="50" t="s">
        <v>50</v>
      </c>
      <c r="B430" s="24" t="s">
        <v>215</v>
      </c>
      <c r="C430" s="2" t="s">
        <v>235</v>
      </c>
      <c r="D430" s="2">
        <v>19</v>
      </c>
      <c r="E430" s="48">
        <f>E428</f>
        <v>55000</v>
      </c>
      <c r="F430" s="58">
        <f t="shared" si="10"/>
        <v>1045000</v>
      </c>
    </row>
    <row r="431" spans="1:6" ht="17" customHeight="1" x14ac:dyDescent="0.35">
      <c r="A431" s="50"/>
      <c r="B431" s="24"/>
      <c r="C431" s="2"/>
      <c r="D431" s="2"/>
      <c r="E431" s="48"/>
      <c r="F431" s="58">
        <f t="shared" si="10"/>
        <v>0</v>
      </c>
    </row>
    <row r="432" spans="1:6" ht="45" customHeight="1" x14ac:dyDescent="0.35">
      <c r="A432" s="50" t="s">
        <v>36</v>
      </c>
      <c r="B432" s="24" t="s">
        <v>216</v>
      </c>
      <c r="C432" s="2" t="s">
        <v>174</v>
      </c>
      <c r="D432" s="2">
        <v>10</v>
      </c>
      <c r="E432" s="48">
        <v>150000</v>
      </c>
      <c r="F432" s="58">
        <f t="shared" si="10"/>
        <v>1500000</v>
      </c>
    </row>
    <row r="433" spans="1:6" ht="17.25" customHeight="1" x14ac:dyDescent="0.35">
      <c r="A433" s="50"/>
      <c r="B433" s="24"/>
      <c r="C433" s="2"/>
      <c r="D433" s="2"/>
      <c r="E433" s="48"/>
      <c r="F433" s="58">
        <f t="shared" si="10"/>
        <v>0</v>
      </c>
    </row>
    <row r="434" spans="1:6" ht="53" customHeight="1" x14ac:dyDescent="0.35">
      <c r="A434" s="50" t="s">
        <v>38</v>
      </c>
      <c r="B434" s="53" t="s">
        <v>217</v>
      </c>
      <c r="C434" s="2" t="s">
        <v>176</v>
      </c>
      <c r="D434" s="2">
        <v>3</v>
      </c>
      <c r="E434" s="48">
        <v>250000</v>
      </c>
      <c r="F434" s="58">
        <f t="shared" si="10"/>
        <v>750000</v>
      </c>
    </row>
    <row r="435" spans="1:6" ht="17.25" customHeight="1" x14ac:dyDescent="0.35">
      <c r="A435" s="50"/>
      <c r="B435" s="24"/>
      <c r="C435" s="2"/>
      <c r="D435" s="2"/>
      <c r="E435" s="48"/>
      <c r="F435" s="58">
        <f t="shared" si="10"/>
        <v>0</v>
      </c>
    </row>
    <row r="436" spans="1:6" ht="46.5" x14ac:dyDescent="0.35">
      <c r="A436" s="50" t="s">
        <v>128</v>
      </c>
      <c r="B436" s="24" t="s">
        <v>218</v>
      </c>
      <c r="C436" s="2" t="s">
        <v>176</v>
      </c>
      <c r="D436" s="2">
        <v>7</v>
      </c>
      <c r="E436" s="48">
        <v>300000</v>
      </c>
      <c r="F436" s="58">
        <f t="shared" si="10"/>
        <v>2100000</v>
      </c>
    </row>
    <row r="437" spans="1:6" ht="17.25" customHeight="1" x14ac:dyDescent="0.35">
      <c r="A437" s="50"/>
      <c r="B437" s="24"/>
      <c r="C437" s="2"/>
      <c r="D437" s="2"/>
      <c r="E437" s="48"/>
      <c r="F437" s="58">
        <f t="shared" si="10"/>
        <v>0</v>
      </c>
    </row>
    <row r="438" spans="1:6" ht="71.5" customHeight="1" x14ac:dyDescent="0.35">
      <c r="A438" s="50" t="s">
        <v>129</v>
      </c>
      <c r="B438" s="24" t="s">
        <v>219</v>
      </c>
      <c r="C438" s="2" t="s">
        <v>176</v>
      </c>
      <c r="D438" s="2">
        <v>16</v>
      </c>
      <c r="E438" s="48">
        <v>500000</v>
      </c>
      <c r="F438" s="58">
        <f t="shared" si="10"/>
        <v>8000000</v>
      </c>
    </row>
    <row r="439" spans="1:6" ht="17.25" customHeight="1" x14ac:dyDescent="0.35">
      <c r="A439" s="50"/>
      <c r="B439" s="24"/>
      <c r="C439" s="2"/>
      <c r="D439" s="2"/>
      <c r="E439" s="48"/>
      <c r="F439" s="58">
        <f t="shared" si="10"/>
        <v>0</v>
      </c>
    </row>
    <row r="440" spans="1:6" ht="48.75" customHeight="1" x14ac:dyDescent="0.35">
      <c r="A440" s="50" t="s">
        <v>182</v>
      </c>
      <c r="B440" s="53" t="s">
        <v>220</v>
      </c>
      <c r="C440" s="2" t="s">
        <v>166</v>
      </c>
      <c r="D440" s="2">
        <v>1</v>
      </c>
      <c r="E440" s="48">
        <v>650000</v>
      </c>
      <c r="F440" s="58">
        <f t="shared" si="10"/>
        <v>650000</v>
      </c>
    </row>
    <row r="441" spans="1:6" ht="17.25" customHeight="1" x14ac:dyDescent="0.35">
      <c r="A441" s="50"/>
      <c r="B441" s="24"/>
      <c r="C441" s="2"/>
      <c r="D441" s="2"/>
      <c r="E441" s="48"/>
      <c r="F441" s="58">
        <f t="shared" si="10"/>
        <v>0</v>
      </c>
    </row>
    <row r="442" spans="1:6" ht="63.5" customHeight="1" x14ac:dyDescent="0.35">
      <c r="A442" s="50" t="s">
        <v>184</v>
      </c>
      <c r="B442" s="24" t="s">
        <v>221</v>
      </c>
      <c r="C442" s="2" t="s">
        <v>166</v>
      </c>
      <c r="D442" s="2">
        <v>1</v>
      </c>
      <c r="E442" s="48">
        <v>1800000</v>
      </c>
      <c r="F442" s="58">
        <f t="shared" si="10"/>
        <v>1800000</v>
      </c>
    </row>
    <row r="443" spans="1:6" ht="17.25" customHeight="1" x14ac:dyDescent="0.35">
      <c r="A443" s="50"/>
      <c r="B443" s="24"/>
      <c r="C443" s="2"/>
      <c r="D443" s="2"/>
      <c r="E443" s="48"/>
      <c r="F443" s="58"/>
    </row>
    <row r="444" spans="1:6" ht="17.25" customHeight="1" x14ac:dyDescent="0.35">
      <c r="A444" s="57">
        <v>5</v>
      </c>
      <c r="B444" s="44" t="s">
        <v>162</v>
      </c>
      <c r="C444" s="4"/>
      <c r="D444" s="4"/>
      <c r="E444" s="45"/>
      <c r="F444" s="59"/>
    </row>
    <row r="445" spans="1:6" ht="17.25" customHeight="1" x14ac:dyDescent="0.35">
      <c r="A445" s="50" t="s">
        <v>49</v>
      </c>
      <c r="B445" s="53" t="s">
        <v>222</v>
      </c>
      <c r="C445" s="2" t="s">
        <v>223</v>
      </c>
      <c r="D445" s="2">
        <v>389</v>
      </c>
      <c r="E445" s="48">
        <v>15000</v>
      </c>
      <c r="F445" s="58">
        <f>D445*E445</f>
        <v>5835000</v>
      </c>
    </row>
    <row r="446" spans="1:6" ht="20.5" customHeight="1" x14ac:dyDescent="0.35">
      <c r="A446" s="50"/>
      <c r="B446" s="53"/>
      <c r="C446" s="2"/>
      <c r="D446" s="2"/>
      <c r="E446" s="48"/>
      <c r="F446" s="58">
        <f t="shared" ref="F446:F449" si="11">D446*E446</f>
        <v>0</v>
      </c>
    </row>
    <row r="447" spans="1:6" ht="19.5" customHeight="1" x14ac:dyDescent="0.35">
      <c r="A447" s="50" t="s">
        <v>50</v>
      </c>
      <c r="B447" s="53" t="s">
        <v>224</v>
      </c>
      <c r="C447" s="2" t="s">
        <v>223</v>
      </c>
      <c r="D447" s="2">
        <v>18</v>
      </c>
      <c r="E447" s="48">
        <v>12000</v>
      </c>
      <c r="F447" s="58">
        <f t="shared" si="11"/>
        <v>216000</v>
      </c>
    </row>
    <row r="448" spans="1:6" ht="16.5" customHeight="1" x14ac:dyDescent="0.35">
      <c r="A448" s="50"/>
      <c r="B448" s="24"/>
      <c r="C448" s="2"/>
      <c r="D448" s="2"/>
      <c r="E448" s="48"/>
      <c r="F448" s="58">
        <f t="shared" si="11"/>
        <v>0</v>
      </c>
    </row>
    <row r="449" spans="1:6" ht="15" customHeight="1" x14ac:dyDescent="0.35">
      <c r="A449" s="50" t="s">
        <v>36</v>
      </c>
      <c r="B449" s="24" t="s">
        <v>225</v>
      </c>
      <c r="C449" s="2" t="s">
        <v>226</v>
      </c>
      <c r="D449" s="2">
        <v>204</v>
      </c>
      <c r="E449" s="48">
        <v>10000</v>
      </c>
      <c r="F449" s="58">
        <f t="shared" si="11"/>
        <v>2040000</v>
      </c>
    </row>
    <row r="450" spans="1:6" ht="17.5" customHeight="1" x14ac:dyDescent="0.35">
      <c r="A450" s="50"/>
      <c r="B450" s="24"/>
      <c r="C450" s="2"/>
      <c r="D450" s="2"/>
      <c r="E450" s="48"/>
      <c r="F450" s="58"/>
    </row>
    <row r="451" spans="1:6" ht="17.25" customHeight="1" x14ac:dyDescent="0.35">
      <c r="A451" s="60"/>
      <c r="B451" s="61"/>
      <c r="C451" s="62"/>
      <c r="D451" s="62"/>
      <c r="E451" s="63"/>
      <c r="F451" s="64"/>
    </row>
    <row r="452" spans="1:6" s="41" customFormat="1" ht="17.25" customHeight="1" x14ac:dyDescent="0.35">
      <c r="A452" s="65"/>
      <c r="B452" s="66" t="s">
        <v>41</v>
      </c>
      <c r="C452" s="18"/>
      <c r="D452" s="18"/>
      <c r="E452" s="67"/>
      <c r="F452" s="68">
        <f>SUM(F383:F450)</f>
        <v>37477000</v>
      </c>
    </row>
  </sheetData>
  <mergeCells count="57">
    <mergeCell ref="A378:F378"/>
    <mergeCell ref="A1:F1"/>
    <mergeCell ref="B368:F368"/>
    <mergeCell ref="B366:F366"/>
    <mergeCell ref="B364:F364"/>
    <mergeCell ref="B362:F362"/>
    <mergeCell ref="B360:F360"/>
    <mergeCell ref="B358:F358"/>
    <mergeCell ref="B367:F367"/>
    <mergeCell ref="B365:F365"/>
    <mergeCell ref="B363:F363"/>
    <mergeCell ref="B361:F361"/>
    <mergeCell ref="B359:F359"/>
    <mergeCell ref="B357:F357"/>
    <mergeCell ref="B356:F356"/>
    <mergeCell ref="B355:F355"/>
    <mergeCell ref="B36:F36"/>
    <mergeCell ref="B37:F37"/>
    <mergeCell ref="B38:F38"/>
    <mergeCell ref="B39:F39"/>
    <mergeCell ref="B40:F40"/>
    <mergeCell ref="B41:F41"/>
    <mergeCell ref="B42:F42"/>
    <mergeCell ref="B43:F43"/>
    <mergeCell ref="B44:F44"/>
    <mergeCell ref="B45:F45"/>
    <mergeCell ref="B46:F46"/>
    <mergeCell ref="B47:F47"/>
    <mergeCell ref="B48:F48"/>
    <mergeCell ref="B49:F49"/>
    <mergeCell ref="B50:F50"/>
    <mergeCell ref="B51:F51"/>
    <mergeCell ref="B53:F53"/>
    <mergeCell ref="B54:F54"/>
    <mergeCell ref="B55:F55"/>
    <mergeCell ref="B56:F56"/>
    <mergeCell ref="B57:F57"/>
    <mergeCell ref="B59:F59"/>
    <mergeCell ref="B60:F60"/>
    <mergeCell ref="B61:F61"/>
    <mergeCell ref="B62:F62"/>
    <mergeCell ref="B63:F63"/>
    <mergeCell ref="B64:F64"/>
    <mergeCell ref="B65:F65"/>
    <mergeCell ref="B66:F66"/>
    <mergeCell ref="B67:F67"/>
    <mergeCell ref="B68:F68"/>
    <mergeCell ref="B69:F69"/>
    <mergeCell ref="B70:F70"/>
    <mergeCell ref="B71:F71"/>
    <mergeCell ref="B72:F72"/>
    <mergeCell ref="B78:F78"/>
    <mergeCell ref="B73:F73"/>
    <mergeCell ref="B74:F74"/>
    <mergeCell ref="B75:F75"/>
    <mergeCell ref="B76:F76"/>
    <mergeCell ref="B77:F77"/>
  </mergeCells>
  <pageMargins left="0.7" right="0.7" top="0.75" bottom="0.75" header="0.3" footer="0.3"/>
  <pageSetup scale="55" orientation="portrait" r:id="rId1"/>
  <rowBreaks count="15" manualBreakCount="15">
    <brk id="32" max="16383" man="1"/>
    <brk id="64" max="5" man="1"/>
    <brk id="77" max="16383" man="1"/>
    <brk id="91" max="16383" man="1"/>
    <brk id="142" max="5" man="1"/>
    <brk id="170" max="16383" man="1"/>
    <brk id="192" max="5" man="1"/>
    <brk id="212" max="5" man="1"/>
    <brk id="240" max="16383" man="1"/>
    <brk id="276" max="16383" man="1"/>
    <brk id="282" max="16383" man="1"/>
    <brk id="325" max="5" man="1"/>
    <brk id="350" max="16383" man="1"/>
    <brk id="377" max="16383" man="1"/>
    <brk id="410"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priced hall</vt:lpstr>
      <vt:lpstr>'priced hall'!Print_Area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Hope Prism Foundation</dc:creator>
  <cp:lastModifiedBy>lenovo</cp:lastModifiedBy>
  <cp:lastPrinted>2026-07-10T09:07:40Z</cp:lastPrinted>
  <dcterms:created xsi:type="dcterms:W3CDTF">2024-10-06T10:16:58Z</dcterms:created>
  <dcterms:modified xsi:type="dcterms:W3CDTF">2026-08-12T13:55:02Z</dcterms:modified>
</cp:coreProperties>
</file>